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V:\Коммерция\Продакт-маркетинг\Описание брендов\Gekon дымоходы\"/>
    </mc:Choice>
  </mc:AlternateContent>
  <xr:revisionPtr revIDLastSave="0" documentId="13_ncr:1_{8AD2B883-CAEF-4522-85AB-C55455A1099B}" xr6:coauthVersionLast="47" xr6:coauthVersionMax="47" xr10:uidLastSave="{00000000-0000-0000-0000-000000000000}"/>
  <bookViews>
    <workbookView xWindow="-120" yWindow="-120" windowWidth="29040" windowHeight="15840" tabRatio="937" activeTab="1" xr2:uid="{00000000-000D-0000-FFFF-FFFF00000000}"/>
  </bookViews>
  <sheets>
    <sheet name="Распродажа" sheetId="21" r:id="rId1"/>
    <sheet name="Системы коаксиальные" sheetId="6" r:id="rId2"/>
    <sheet name="Системы раздельные" sheetId="8" r:id="rId3"/>
    <sheet name="Системы конденс" sheetId="18" r:id="rId4"/>
    <sheet name="Запасные части" sheetId="19" r:id="rId5"/>
    <sheet name="Габаритные чертежи" sheetId="16" r:id="rId6"/>
    <sheet name="Таблица применения" sheetId="11" r:id="rId7"/>
    <sheet name="Схемы Крепления" sheetId="4" r:id="rId8"/>
    <sheet name="Описание" sheetId="20" r:id="rId9"/>
    <sheet name="08.2023" sheetId="15" r:id="rId10"/>
  </sheets>
  <externalReferences>
    <externalReference r:id="rId11"/>
  </externalReferences>
  <definedNames>
    <definedName name="_xlnm.Print_Area" localSheetId="4">'Запасные части'!$A$1:$BA$23</definedName>
    <definedName name="_xlnm.Print_Area" localSheetId="0">Распродажа!$A$1:$G$52</definedName>
    <definedName name="_xlnm.Print_Area" localSheetId="1">'Системы коаксиальные'!$A$1:$BA$86</definedName>
    <definedName name="_xlnm.Print_Area" localSheetId="3">'Системы конденс'!$A$1:$BA$73</definedName>
    <definedName name="_xlnm.Print_Area" localSheetId="2">'Системы раздельные'!$A$1:$BA$70</definedName>
    <definedName name="_xlnm.Print_Area" localSheetId="7">'Схемы Крепления'!$A$1:$AR$29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28" i="8" l="1"/>
  <c r="AH32" i="8"/>
  <c r="AH45" i="8"/>
  <c r="AH53" i="8"/>
  <c r="AH18" i="18"/>
  <c r="AH25" i="18"/>
  <c r="AH44" i="18"/>
  <c r="AH64" i="18"/>
  <c r="AH68" i="18"/>
  <c r="AH11" i="19"/>
  <c r="AH15" i="19"/>
  <c r="AE28" i="8"/>
  <c r="AE32" i="8"/>
  <c r="AE36" i="8"/>
  <c r="AE45" i="8"/>
  <c r="AE49" i="8"/>
  <c r="AE18" i="18"/>
  <c r="AE44" i="18"/>
  <c r="AE64" i="18"/>
  <c r="AE11" i="19"/>
  <c r="AE15" i="19"/>
  <c r="AE19" i="19"/>
  <c r="M3" i="15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2" i="15"/>
  <c r="AH27" i="8"/>
  <c r="AH35" i="8"/>
  <c r="AH36" i="8"/>
  <c r="AH44" i="8"/>
  <c r="AH48" i="8"/>
  <c r="AH49" i="8"/>
  <c r="AH52" i="8"/>
  <c r="AH55" i="8"/>
  <c r="AH56" i="8"/>
  <c r="AH24" i="18"/>
  <c r="AH42" i="18"/>
  <c r="AH43" i="18"/>
  <c r="AH46" i="18"/>
  <c r="AH59" i="18"/>
  <c r="AH67" i="18"/>
  <c r="AH9" i="19"/>
  <c r="AH12" i="19"/>
  <c r="AH13" i="19"/>
  <c r="AH14" i="19"/>
  <c r="AH17" i="19"/>
  <c r="AH18" i="19"/>
  <c r="AH19" i="19"/>
  <c r="AE22" i="8"/>
  <c r="AE27" i="8"/>
  <c r="AE30" i="8"/>
  <c r="AE31" i="8"/>
  <c r="AE34" i="8"/>
  <c r="AE35" i="8"/>
  <c r="AE43" i="8"/>
  <c r="AE44" i="8"/>
  <c r="AE46" i="8"/>
  <c r="AE47" i="8"/>
  <c r="AE48" i="8"/>
  <c r="AE50" i="8"/>
  <c r="AE51" i="8"/>
  <c r="AE52" i="8"/>
  <c r="AE55" i="8"/>
  <c r="AE56" i="8"/>
  <c r="AE23" i="18"/>
  <c r="AE24" i="18"/>
  <c r="AE25" i="18"/>
  <c r="AE42" i="18"/>
  <c r="AE43" i="18"/>
  <c r="AE45" i="18"/>
  <c r="AE46" i="18"/>
  <c r="AE59" i="18"/>
  <c r="AE66" i="18"/>
  <c r="AE67" i="18"/>
  <c r="AE69" i="18"/>
  <c r="AE9" i="19"/>
  <c r="AE10" i="19"/>
  <c r="AE12" i="19"/>
  <c r="AE13" i="19"/>
  <c r="AE14" i="19"/>
  <c r="AE16" i="19"/>
  <c r="AE17" i="19"/>
  <c r="AE18" i="19"/>
  <c r="AH10" i="19"/>
  <c r="AH16" i="19"/>
  <c r="AE68" i="18"/>
  <c r="I3" i="15"/>
  <c r="I4" i="15"/>
  <c r="I5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AU38" i="8" s="1"/>
  <c r="I40" i="15"/>
  <c r="AU22" i="8" s="1"/>
  <c r="I41" i="15"/>
  <c r="AU27" i="8" s="1"/>
  <c r="I42" i="15"/>
  <c r="AU28" i="8" s="1"/>
  <c r="I43" i="15"/>
  <c r="AU29" i="8" s="1"/>
  <c r="I44" i="15"/>
  <c r="I45" i="15"/>
  <c r="AU31" i="8" s="1"/>
  <c r="I46" i="15"/>
  <c r="AU32" i="8" s="1"/>
  <c r="I47" i="15"/>
  <c r="AU33" i="8" s="1"/>
  <c r="I48" i="15"/>
  <c r="AU34" i="8" s="1"/>
  <c r="I49" i="15"/>
  <c r="AU35" i="8" s="1"/>
  <c r="I50" i="15"/>
  <c r="AU36" i="8" s="1"/>
  <c r="I51" i="15"/>
  <c r="AU37" i="8" s="1"/>
  <c r="I52" i="15"/>
  <c r="AU43" i="8" s="1"/>
  <c r="I53" i="15"/>
  <c r="AU44" i="8" s="1"/>
  <c r="I54" i="15"/>
  <c r="AU45" i="8" s="1"/>
  <c r="I55" i="15"/>
  <c r="AU46" i="8" s="1"/>
  <c r="I56" i="15"/>
  <c r="AU47" i="8" s="1"/>
  <c r="I57" i="15"/>
  <c r="AU48" i="8" s="1"/>
  <c r="I58" i="15"/>
  <c r="AU49" i="8" s="1"/>
  <c r="I59" i="15"/>
  <c r="AU50" i="8" s="1"/>
  <c r="I60" i="15"/>
  <c r="AU51" i="8" s="1"/>
  <c r="I61" i="15"/>
  <c r="AU52" i="8" s="1"/>
  <c r="I62" i="15"/>
  <c r="AU53" i="8" s="1"/>
  <c r="I63" i="15"/>
  <c r="AU54" i="8" s="1"/>
  <c r="I64" i="15"/>
  <c r="AU55" i="8" s="1"/>
  <c r="I65" i="15"/>
  <c r="AU56" i="8" s="1"/>
  <c r="I66" i="15"/>
  <c r="AU18" i="18" s="1"/>
  <c r="I67" i="15"/>
  <c r="AU22" i="18" s="1"/>
  <c r="I68" i="15"/>
  <c r="AU23" i="18" s="1"/>
  <c r="I69" i="15"/>
  <c r="AU24" i="18" s="1"/>
  <c r="I70" i="15"/>
  <c r="AU25" i="18" s="1"/>
  <c r="I71" i="15"/>
  <c r="AU38" i="18" s="1"/>
  <c r="I72" i="15"/>
  <c r="AU42" i="18" s="1"/>
  <c r="I73" i="15"/>
  <c r="AU43" i="18" s="1"/>
  <c r="I74" i="15"/>
  <c r="AU44" i="18" s="1"/>
  <c r="I75" i="15"/>
  <c r="AU45" i="18" s="1"/>
  <c r="I76" i="15"/>
  <c r="AU46" i="18" s="1"/>
  <c r="I77" i="15"/>
  <c r="AU59" i="18" s="1"/>
  <c r="I78" i="15"/>
  <c r="AU64" i="18" s="1"/>
  <c r="I79" i="15"/>
  <c r="AU65" i="18" s="1"/>
  <c r="I80" i="15"/>
  <c r="AU66" i="18" s="1"/>
  <c r="I81" i="15"/>
  <c r="AU67" i="18" s="1"/>
  <c r="I82" i="15"/>
  <c r="AU68" i="18" s="1"/>
  <c r="I83" i="15"/>
  <c r="AU69" i="18" s="1"/>
  <c r="I84" i="15"/>
  <c r="AU9" i="19" s="1"/>
  <c r="I85" i="15"/>
  <c r="AU10" i="19" s="1"/>
  <c r="I86" i="15"/>
  <c r="AU11" i="19" s="1"/>
  <c r="I87" i="15"/>
  <c r="AU12" i="19" s="1"/>
  <c r="I88" i="15"/>
  <c r="AU13" i="19" s="1"/>
  <c r="I89" i="15"/>
  <c r="AU14" i="19" s="1"/>
  <c r="I90" i="15"/>
  <c r="AU15" i="19" s="1"/>
  <c r="I91" i="15"/>
  <c r="AU16" i="19" s="1"/>
  <c r="I92" i="15"/>
  <c r="AU17" i="19" s="1"/>
  <c r="I93" i="15"/>
  <c r="AU18" i="19" s="1"/>
  <c r="I94" i="15"/>
  <c r="AU19" i="19" s="1"/>
  <c r="I2" i="15"/>
  <c r="H3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AS22" i="8" s="1"/>
  <c r="H41" i="15"/>
  <c r="AS27" i="8" s="1"/>
  <c r="H42" i="15"/>
  <c r="AS28" i="8" s="1"/>
  <c r="H43" i="15"/>
  <c r="AS29" i="8" s="1"/>
  <c r="H44" i="15"/>
  <c r="AS30" i="8" s="1"/>
  <c r="H45" i="15"/>
  <c r="AS31" i="8" s="1"/>
  <c r="H46" i="15"/>
  <c r="AS32" i="8" s="1"/>
  <c r="H47" i="15"/>
  <c r="AS33" i="8" s="1"/>
  <c r="H48" i="15"/>
  <c r="AS34" i="8" s="1"/>
  <c r="H49" i="15"/>
  <c r="AS35" i="8" s="1"/>
  <c r="H50" i="15"/>
  <c r="AS36" i="8" s="1"/>
  <c r="H51" i="15"/>
  <c r="H52" i="15"/>
  <c r="AS43" i="8" s="1"/>
  <c r="H53" i="15"/>
  <c r="AS44" i="8" s="1"/>
  <c r="H54" i="15"/>
  <c r="AS45" i="8" s="1"/>
  <c r="H55" i="15"/>
  <c r="AS46" i="8" s="1"/>
  <c r="H56" i="15"/>
  <c r="AS47" i="8" s="1"/>
  <c r="H57" i="15"/>
  <c r="AS48" i="8" s="1"/>
  <c r="H58" i="15"/>
  <c r="AS49" i="8" s="1"/>
  <c r="H59" i="15"/>
  <c r="AS50" i="8" s="1"/>
  <c r="H60" i="15"/>
  <c r="AS51" i="8" s="1"/>
  <c r="H61" i="15"/>
  <c r="AS52" i="8" s="1"/>
  <c r="H62" i="15"/>
  <c r="AS53" i="8" s="1"/>
  <c r="H63" i="15"/>
  <c r="AS54" i="8" s="1"/>
  <c r="H64" i="15"/>
  <c r="AS55" i="8" s="1"/>
  <c r="H65" i="15"/>
  <c r="AS56" i="8" s="1"/>
  <c r="H66" i="15"/>
  <c r="AS18" i="18" s="1"/>
  <c r="H67" i="15"/>
  <c r="AS22" i="18" s="1"/>
  <c r="H68" i="15"/>
  <c r="AS23" i="18" s="1"/>
  <c r="H69" i="15"/>
  <c r="AS24" i="18" s="1"/>
  <c r="H70" i="15"/>
  <c r="AS25" i="18" s="1"/>
  <c r="H71" i="15"/>
  <c r="H72" i="15"/>
  <c r="AS42" i="18" s="1"/>
  <c r="H73" i="15"/>
  <c r="AS43" i="18" s="1"/>
  <c r="H74" i="15"/>
  <c r="AS44" i="18" s="1"/>
  <c r="H75" i="15"/>
  <c r="AS45" i="18" s="1"/>
  <c r="H76" i="15"/>
  <c r="AS46" i="18" s="1"/>
  <c r="H77" i="15"/>
  <c r="AS59" i="18" s="1"/>
  <c r="H78" i="15"/>
  <c r="AS64" i="18" s="1"/>
  <c r="H79" i="15"/>
  <c r="AS65" i="18" s="1"/>
  <c r="H80" i="15"/>
  <c r="AS66" i="18" s="1"/>
  <c r="H81" i="15"/>
  <c r="AS67" i="18" s="1"/>
  <c r="H82" i="15"/>
  <c r="AS68" i="18" s="1"/>
  <c r="H83" i="15"/>
  <c r="AS69" i="18" s="1"/>
  <c r="H84" i="15"/>
  <c r="AS9" i="19" s="1"/>
  <c r="H85" i="15"/>
  <c r="AS10" i="19" s="1"/>
  <c r="H86" i="15"/>
  <c r="AS11" i="19" s="1"/>
  <c r="H87" i="15"/>
  <c r="AS12" i="19" s="1"/>
  <c r="H88" i="15"/>
  <c r="AS13" i="19" s="1"/>
  <c r="H89" i="15"/>
  <c r="AS14" i="19" s="1"/>
  <c r="H90" i="15"/>
  <c r="AS15" i="19" s="1"/>
  <c r="H91" i="15"/>
  <c r="AS16" i="19" s="1"/>
  <c r="H92" i="15"/>
  <c r="AS17" i="19" s="1"/>
  <c r="H93" i="15"/>
  <c r="AS18" i="19" s="1"/>
  <c r="H94" i="15"/>
  <c r="AS19" i="19" s="1"/>
  <c r="H2" i="15"/>
  <c r="G3" i="15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AQ38" i="8" s="1"/>
  <c r="G40" i="15"/>
  <c r="AQ22" i="8" s="1"/>
  <c r="G41" i="15"/>
  <c r="AQ27" i="8" s="1"/>
  <c r="G42" i="15"/>
  <c r="AQ28" i="8" s="1"/>
  <c r="G43" i="15"/>
  <c r="AQ29" i="8" s="1"/>
  <c r="G44" i="15"/>
  <c r="AQ30" i="8" s="1"/>
  <c r="G45" i="15"/>
  <c r="AQ31" i="8" s="1"/>
  <c r="G46" i="15"/>
  <c r="AQ32" i="8" s="1"/>
  <c r="G47" i="15"/>
  <c r="AQ33" i="8" s="1"/>
  <c r="G48" i="15"/>
  <c r="AQ34" i="8" s="1"/>
  <c r="G49" i="15"/>
  <c r="AQ35" i="8" s="1"/>
  <c r="G50" i="15"/>
  <c r="G51" i="15"/>
  <c r="AQ37" i="8" s="1"/>
  <c r="G52" i="15"/>
  <c r="AQ43" i="8" s="1"/>
  <c r="G53" i="15"/>
  <c r="AQ44" i="8" s="1"/>
  <c r="G54" i="15"/>
  <c r="AQ45" i="8" s="1"/>
  <c r="G55" i="15"/>
  <c r="AQ46" i="8" s="1"/>
  <c r="G56" i="15"/>
  <c r="AQ47" i="8" s="1"/>
  <c r="G57" i="15"/>
  <c r="AQ48" i="8" s="1"/>
  <c r="G58" i="15"/>
  <c r="AQ49" i="8" s="1"/>
  <c r="G59" i="15"/>
  <c r="AQ50" i="8" s="1"/>
  <c r="G60" i="15"/>
  <c r="AQ51" i="8" s="1"/>
  <c r="G61" i="15"/>
  <c r="AQ52" i="8" s="1"/>
  <c r="G62" i="15"/>
  <c r="AQ53" i="8" s="1"/>
  <c r="G63" i="15"/>
  <c r="AQ54" i="8" s="1"/>
  <c r="G64" i="15"/>
  <c r="AQ55" i="8" s="1"/>
  <c r="G65" i="15"/>
  <c r="AQ56" i="8" s="1"/>
  <c r="G66" i="15"/>
  <c r="AQ18" i="18" s="1"/>
  <c r="G67" i="15"/>
  <c r="AQ22" i="18" s="1"/>
  <c r="G68" i="15"/>
  <c r="AQ23" i="18" s="1"/>
  <c r="G69" i="15"/>
  <c r="AQ24" i="18" s="1"/>
  <c r="G70" i="15"/>
  <c r="G71" i="15"/>
  <c r="AQ38" i="18" s="1"/>
  <c r="G72" i="15"/>
  <c r="AQ42" i="18" s="1"/>
  <c r="G73" i="15"/>
  <c r="AQ43" i="18" s="1"/>
  <c r="G74" i="15"/>
  <c r="AQ44" i="18" s="1"/>
  <c r="G75" i="15"/>
  <c r="AQ45" i="18" s="1"/>
  <c r="G76" i="15"/>
  <c r="AQ46" i="18" s="1"/>
  <c r="G77" i="15"/>
  <c r="AQ59" i="18" s="1"/>
  <c r="G78" i="15"/>
  <c r="AQ64" i="18" s="1"/>
  <c r="G79" i="15"/>
  <c r="AQ65" i="18" s="1"/>
  <c r="G80" i="15"/>
  <c r="AQ66" i="18" s="1"/>
  <c r="G81" i="15"/>
  <c r="AQ67" i="18" s="1"/>
  <c r="G82" i="15"/>
  <c r="AQ68" i="18" s="1"/>
  <c r="G83" i="15"/>
  <c r="AQ69" i="18" s="1"/>
  <c r="G84" i="15"/>
  <c r="AQ9" i="19" s="1"/>
  <c r="G85" i="15"/>
  <c r="AQ10" i="19" s="1"/>
  <c r="G86" i="15"/>
  <c r="AQ11" i="19" s="1"/>
  <c r="G87" i="15"/>
  <c r="AQ12" i="19" s="1"/>
  <c r="G88" i="15"/>
  <c r="AQ13" i="19" s="1"/>
  <c r="G89" i="15"/>
  <c r="AQ14" i="19" s="1"/>
  <c r="G90" i="15"/>
  <c r="AQ15" i="19" s="1"/>
  <c r="G91" i="15"/>
  <c r="AQ16" i="19" s="1"/>
  <c r="G92" i="15"/>
  <c r="AQ17" i="19" s="1"/>
  <c r="G93" i="15"/>
  <c r="AQ18" i="19" s="1"/>
  <c r="G94" i="15"/>
  <c r="AQ19" i="19" s="1"/>
  <c r="G2" i="15"/>
  <c r="F3" i="15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AO38" i="8" s="1"/>
  <c r="F40" i="15"/>
  <c r="AO22" i="8" s="1"/>
  <c r="F41" i="15"/>
  <c r="AO27" i="8" s="1"/>
  <c r="F42" i="15"/>
  <c r="AO28" i="8" s="1"/>
  <c r="F43" i="15"/>
  <c r="AO29" i="8" s="1"/>
  <c r="F44" i="15"/>
  <c r="AO30" i="8" s="1"/>
  <c r="F45" i="15"/>
  <c r="AO31" i="8" s="1"/>
  <c r="F46" i="15"/>
  <c r="AO32" i="8" s="1"/>
  <c r="F47" i="15"/>
  <c r="AO33" i="8" s="1"/>
  <c r="F48" i="15"/>
  <c r="AO34" i="8" s="1"/>
  <c r="F49" i="15"/>
  <c r="AO35" i="8" s="1"/>
  <c r="F50" i="15"/>
  <c r="AO36" i="8" s="1"/>
  <c r="F51" i="15"/>
  <c r="AO37" i="8" s="1"/>
  <c r="F52" i="15"/>
  <c r="AO43" i="8" s="1"/>
  <c r="F53" i="15"/>
  <c r="AO44" i="8" s="1"/>
  <c r="F54" i="15"/>
  <c r="AO45" i="8" s="1"/>
  <c r="F55" i="15"/>
  <c r="AO46" i="8" s="1"/>
  <c r="F56" i="15"/>
  <c r="AO47" i="8" s="1"/>
  <c r="F57" i="15"/>
  <c r="AO48" i="8" s="1"/>
  <c r="F58" i="15"/>
  <c r="AO49" i="8" s="1"/>
  <c r="F59" i="15"/>
  <c r="AO50" i="8" s="1"/>
  <c r="F60" i="15"/>
  <c r="AO51" i="8" s="1"/>
  <c r="F61" i="15"/>
  <c r="AO52" i="8" s="1"/>
  <c r="F62" i="15"/>
  <c r="AO53" i="8" s="1"/>
  <c r="F63" i="15"/>
  <c r="AO54" i="8" s="1"/>
  <c r="F64" i="15"/>
  <c r="AO55" i="8" s="1"/>
  <c r="F65" i="15"/>
  <c r="AO56" i="8" s="1"/>
  <c r="F66" i="15"/>
  <c r="AO18" i="18" s="1"/>
  <c r="F67" i="15"/>
  <c r="AO22" i="18" s="1"/>
  <c r="F68" i="15"/>
  <c r="AO23" i="18" s="1"/>
  <c r="F69" i="15"/>
  <c r="AO24" i="18" s="1"/>
  <c r="F70" i="15"/>
  <c r="AO25" i="18" s="1"/>
  <c r="F71" i="15"/>
  <c r="AO38" i="18" s="1"/>
  <c r="F72" i="15"/>
  <c r="AO42" i="18" s="1"/>
  <c r="F73" i="15"/>
  <c r="AO43" i="18" s="1"/>
  <c r="F74" i="15"/>
  <c r="AO44" i="18" s="1"/>
  <c r="F75" i="15"/>
  <c r="AO45" i="18" s="1"/>
  <c r="F76" i="15"/>
  <c r="AO46" i="18" s="1"/>
  <c r="F77" i="15"/>
  <c r="AO59" i="18" s="1"/>
  <c r="F78" i="15"/>
  <c r="AO64" i="18" s="1"/>
  <c r="F79" i="15"/>
  <c r="AO65" i="18" s="1"/>
  <c r="F80" i="15"/>
  <c r="AO66" i="18" s="1"/>
  <c r="F81" i="15"/>
  <c r="AO67" i="18" s="1"/>
  <c r="F82" i="15"/>
  <c r="AO68" i="18" s="1"/>
  <c r="F83" i="15"/>
  <c r="AO69" i="18" s="1"/>
  <c r="F84" i="15"/>
  <c r="AO9" i="19" s="1"/>
  <c r="F85" i="15"/>
  <c r="AO10" i="19" s="1"/>
  <c r="F86" i="15"/>
  <c r="AO11" i="19" s="1"/>
  <c r="F87" i="15"/>
  <c r="AO12" i="19" s="1"/>
  <c r="F88" i="15"/>
  <c r="AO13" i="19" s="1"/>
  <c r="F89" i="15"/>
  <c r="AO14" i="19" s="1"/>
  <c r="F90" i="15"/>
  <c r="AO15" i="19" s="1"/>
  <c r="F91" i="15"/>
  <c r="AO16" i="19" s="1"/>
  <c r="F92" i="15"/>
  <c r="AO17" i="19" s="1"/>
  <c r="F93" i="15"/>
  <c r="AO18" i="19" s="1"/>
  <c r="F94" i="15"/>
  <c r="AO19" i="19" s="1"/>
  <c r="F2" i="15"/>
  <c r="E3" i="15"/>
  <c r="E4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AK38" i="8" s="1"/>
  <c r="E40" i="15"/>
  <c r="AK22" i="8" s="1"/>
  <c r="E41" i="15"/>
  <c r="AK27" i="8" s="1"/>
  <c r="E42" i="15"/>
  <c r="AK28" i="8" s="1"/>
  <c r="E43" i="15"/>
  <c r="AK29" i="8" s="1"/>
  <c r="E44" i="15"/>
  <c r="AK30" i="8" s="1"/>
  <c r="E45" i="15"/>
  <c r="AK31" i="8" s="1"/>
  <c r="E46" i="15"/>
  <c r="AK32" i="8" s="1"/>
  <c r="E47" i="15"/>
  <c r="AK33" i="8" s="1"/>
  <c r="E48" i="15"/>
  <c r="AK34" i="8" s="1"/>
  <c r="E49" i="15"/>
  <c r="AK35" i="8" s="1"/>
  <c r="E50" i="15"/>
  <c r="AK36" i="8" s="1"/>
  <c r="E51" i="15"/>
  <c r="AK37" i="8" s="1"/>
  <c r="E52" i="15"/>
  <c r="AK43" i="8" s="1"/>
  <c r="E53" i="15"/>
  <c r="AK44" i="8" s="1"/>
  <c r="E54" i="15"/>
  <c r="AK45" i="8" s="1"/>
  <c r="E55" i="15"/>
  <c r="AK46" i="8" s="1"/>
  <c r="E56" i="15"/>
  <c r="AK47" i="8" s="1"/>
  <c r="E57" i="15"/>
  <c r="AK48" i="8" s="1"/>
  <c r="E58" i="15"/>
  <c r="AK49" i="8" s="1"/>
  <c r="E59" i="15"/>
  <c r="AK50" i="8" s="1"/>
  <c r="E60" i="15"/>
  <c r="AK51" i="8" s="1"/>
  <c r="E61" i="15"/>
  <c r="AK52" i="8" s="1"/>
  <c r="E62" i="15"/>
  <c r="AK53" i="8" s="1"/>
  <c r="E63" i="15"/>
  <c r="AK54" i="8" s="1"/>
  <c r="E64" i="15"/>
  <c r="E65" i="15"/>
  <c r="AK56" i="8" s="1"/>
  <c r="E66" i="15"/>
  <c r="AK18" i="18" s="1"/>
  <c r="E67" i="15"/>
  <c r="AK22" i="18" s="1"/>
  <c r="E68" i="15"/>
  <c r="AK23" i="18" s="1"/>
  <c r="E69" i="15"/>
  <c r="AK24" i="18" s="1"/>
  <c r="E70" i="15"/>
  <c r="AK25" i="18" s="1"/>
  <c r="E71" i="15"/>
  <c r="AK38" i="18" s="1"/>
  <c r="E72" i="15"/>
  <c r="AK42" i="18" s="1"/>
  <c r="E73" i="15"/>
  <c r="AK43" i="18" s="1"/>
  <c r="E74" i="15"/>
  <c r="AK44" i="18" s="1"/>
  <c r="E75" i="15"/>
  <c r="AK45" i="18" s="1"/>
  <c r="E76" i="15"/>
  <c r="AK46" i="18" s="1"/>
  <c r="E77" i="15"/>
  <c r="AK59" i="18" s="1"/>
  <c r="E78" i="15"/>
  <c r="AK64" i="18" s="1"/>
  <c r="E79" i="15"/>
  <c r="AK65" i="18" s="1"/>
  <c r="E80" i="15"/>
  <c r="AK66" i="18" s="1"/>
  <c r="E81" i="15"/>
  <c r="AK67" i="18" s="1"/>
  <c r="E82" i="15"/>
  <c r="AK68" i="18" s="1"/>
  <c r="E83" i="15"/>
  <c r="AK69" i="18" s="1"/>
  <c r="E84" i="15"/>
  <c r="AK9" i="19" s="1"/>
  <c r="E85" i="15"/>
  <c r="AK10" i="19" s="1"/>
  <c r="E86" i="15"/>
  <c r="AK11" i="19" s="1"/>
  <c r="E87" i="15"/>
  <c r="AK12" i="19" s="1"/>
  <c r="E88" i="15"/>
  <c r="AK13" i="19" s="1"/>
  <c r="E89" i="15"/>
  <c r="AK14" i="19" s="1"/>
  <c r="E90" i="15"/>
  <c r="AK15" i="19" s="1"/>
  <c r="E91" i="15"/>
  <c r="AK16" i="19" s="1"/>
  <c r="E92" i="15"/>
  <c r="AK17" i="19" s="1"/>
  <c r="E93" i="15"/>
  <c r="AK18" i="19" s="1"/>
  <c r="E94" i="15"/>
  <c r="AK19" i="19" s="1"/>
  <c r="E2" i="15"/>
  <c r="G10" i="19"/>
  <c r="G11" i="19"/>
  <c r="G12" i="19"/>
  <c r="G13" i="19"/>
  <c r="G14" i="19"/>
  <c r="G15" i="19"/>
  <c r="G16" i="19"/>
  <c r="G17" i="19"/>
  <c r="G18" i="19"/>
  <c r="G19" i="19"/>
  <c r="G9" i="19"/>
  <c r="AH69" i="18"/>
  <c r="G69" i="18"/>
  <c r="G68" i="18"/>
  <c r="G67" i="18"/>
  <c r="AH66" i="18"/>
  <c r="G66" i="18"/>
  <c r="AH65" i="18"/>
  <c r="AE65" i="18"/>
  <c r="G65" i="18"/>
  <c r="G64" i="18"/>
  <c r="G59" i="18"/>
  <c r="G46" i="18"/>
  <c r="AH45" i="18"/>
  <c r="G45" i="18"/>
  <c r="G44" i="18"/>
  <c r="G43" i="18"/>
  <c r="G42" i="18"/>
  <c r="AS38" i="18"/>
  <c r="AH38" i="18"/>
  <c r="AE38" i="18"/>
  <c r="G38" i="18"/>
  <c r="AQ25" i="18"/>
  <c r="G25" i="18"/>
  <c r="G24" i="18"/>
  <c r="AH23" i="18"/>
  <c r="G23" i="18"/>
  <c r="AH22" i="18"/>
  <c r="AE22" i="18"/>
  <c r="G22" i="18"/>
  <c r="G18" i="18"/>
  <c r="G56" i="8"/>
  <c r="AK55" i="8"/>
  <c r="G55" i="8"/>
  <c r="AH54" i="8"/>
  <c r="AE54" i="8"/>
  <c r="G54" i="8"/>
  <c r="AE53" i="8"/>
  <c r="G53" i="8"/>
  <c r="G52" i="8"/>
  <c r="AH51" i="8"/>
  <c r="G51" i="8"/>
  <c r="AH50" i="8"/>
  <c r="G50" i="8"/>
  <c r="G49" i="8"/>
  <c r="G48" i="8"/>
  <c r="AH47" i="8"/>
  <c r="G47" i="8"/>
  <c r="AH46" i="8"/>
  <c r="G46" i="8"/>
  <c r="G45" i="8"/>
  <c r="G44" i="8"/>
  <c r="AH43" i="8"/>
  <c r="G43" i="8"/>
  <c r="AS38" i="8"/>
  <c r="AH38" i="8"/>
  <c r="AE38" i="8"/>
  <c r="G38" i="8"/>
  <c r="AS37" i="8"/>
  <c r="AH37" i="8"/>
  <c r="AE37" i="8"/>
  <c r="G37" i="8"/>
  <c r="AQ36" i="8"/>
  <c r="G36" i="8"/>
  <c r="G35" i="8"/>
  <c r="AH34" i="8"/>
  <c r="G34" i="8"/>
  <c r="AH33" i="8"/>
  <c r="AE33" i="8"/>
  <c r="G33" i="8"/>
  <c r="G32" i="8"/>
  <c r="AH31" i="8"/>
  <c r="G31" i="8"/>
  <c r="AU30" i="8"/>
  <c r="AH30" i="8"/>
  <c r="G30" i="8"/>
  <c r="AH29" i="8"/>
  <c r="AE29" i="8"/>
  <c r="G29" i="8"/>
  <c r="G28" i="8"/>
  <c r="G27" i="8"/>
  <c r="AH22" i="8"/>
  <c r="G22" i="8"/>
  <c r="G80" i="6" l="1"/>
  <c r="AE80" i="6"/>
  <c r="AH80" i="6"/>
  <c r="AK80" i="6"/>
  <c r="AO80" i="6"/>
  <c r="AQ80" i="6"/>
  <c r="AS80" i="6"/>
  <c r="AU80" i="6"/>
  <c r="G81" i="6"/>
  <c r="AE81" i="6"/>
  <c r="AH81" i="6"/>
  <c r="AK81" i="6"/>
  <c r="AO81" i="6"/>
  <c r="AQ81" i="6"/>
  <c r="AS81" i="6"/>
  <c r="AU81" i="6"/>
  <c r="G82" i="6"/>
  <c r="AE82" i="6"/>
  <c r="AH82" i="6"/>
  <c r="AK82" i="6"/>
  <c r="AO82" i="6"/>
  <c r="AQ82" i="6"/>
  <c r="AS82" i="6"/>
  <c r="AU82" i="6"/>
  <c r="AU79" i="6"/>
  <c r="AS79" i="6"/>
  <c r="AQ79" i="6"/>
  <c r="AO79" i="6"/>
  <c r="AK79" i="6"/>
  <c r="AH79" i="6"/>
  <c r="AE79" i="6"/>
  <c r="G79" i="6"/>
  <c r="AU78" i="6"/>
  <c r="AS78" i="6"/>
  <c r="AQ78" i="6"/>
  <c r="AO78" i="6"/>
  <c r="AK78" i="6"/>
  <c r="AH78" i="6"/>
  <c r="AE78" i="6"/>
  <c r="G78" i="6"/>
  <c r="AU77" i="6"/>
  <c r="AS77" i="6"/>
  <c r="AQ77" i="6"/>
  <c r="AO77" i="6"/>
  <c r="AK77" i="6"/>
  <c r="AH77" i="6"/>
  <c r="AE77" i="6"/>
  <c r="G77" i="6"/>
  <c r="AU76" i="6"/>
  <c r="AS76" i="6"/>
  <c r="AQ76" i="6"/>
  <c r="AO76" i="6"/>
  <c r="AK76" i="6"/>
  <c r="AH76" i="6"/>
  <c r="AE76" i="6"/>
  <c r="G76" i="6"/>
  <c r="AU75" i="6"/>
  <c r="AS75" i="6"/>
  <c r="AQ75" i="6"/>
  <c r="AO75" i="6"/>
  <c r="AK75" i="6"/>
  <c r="AH75" i="6"/>
  <c r="AE75" i="6"/>
  <c r="G75" i="6"/>
  <c r="AU74" i="6"/>
  <c r="AS74" i="6"/>
  <c r="AQ74" i="6"/>
  <c r="AO74" i="6"/>
  <c r="AK74" i="6"/>
  <c r="AH74" i="6"/>
  <c r="AE74" i="6"/>
  <c r="G74" i="6"/>
  <c r="AU48" i="6"/>
  <c r="AS48" i="6"/>
  <c r="AQ48" i="6"/>
  <c r="AO48" i="6"/>
  <c r="AK48" i="6"/>
  <c r="AH48" i="6"/>
  <c r="AE48" i="6"/>
  <c r="G48" i="6"/>
  <c r="AU47" i="6"/>
  <c r="AS47" i="6"/>
  <c r="AQ47" i="6"/>
  <c r="AO47" i="6"/>
  <c r="AK47" i="6"/>
  <c r="AH47" i="6"/>
  <c r="AE47" i="6"/>
  <c r="G47" i="6"/>
  <c r="AU46" i="6"/>
  <c r="AS46" i="6"/>
  <c r="AQ46" i="6"/>
  <c r="AO46" i="6"/>
  <c r="AK46" i="6"/>
  <c r="AH46" i="6"/>
  <c r="AE46" i="6"/>
  <c r="G46" i="6"/>
  <c r="AU45" i="6"/>
  <c r="AS45" i="6"/>
  <c r="AQ45" i="6"/>
  <c r="AO45" i="6"/>
  <c r="AK45" i="6"/>
  <c r="AH45" i="6"/>
  <c r="AE45" i="6"/>
  <c r="G45" i="6"/>
  <c r="AU44" i="6"/>
  <c r="AS44" i="6"/>
  <c r="AQ44" i="6"/>
  <c r="AO44" i="6"/>
  <c r="AK44" i="6"/>
  <c r="AH44" i="6"/>
  <c r="AE44" i="6"/>
  <c r="G44" i="6"/>
  <c r="AU43" i="6"/>
  <c r="AS43" i="6"/>
  <c r="AQ43" i="6"/>
  <c r="AO43" i="6"/>
  <c r="AK43" i="6"/>
  <c r="AH43" i="6"/>
  <c r="AE43" i="6"/>
  <c r="G43" i="6"/>
  <c r="AU39" i="6"/>
  <c r="AS39" i="6"/>
  <c r="AQ39" i="6"/>
  <c r="AO39" i="6"/>
  <c r="AK39" i="6"/>
  <c r="AH39" i="6"/>
  <c r="AE39" i="6"/>
  <c r="G39" i="6"/>
  <c r="AU38" i="6"/>
  <c r="AS38" i="6"/>
  <c r="AQ38" i="6"/>
  <c r="AO38" i="6"/>
  <c r="AK38" i="6"/>
  <c r="AH38" i="6"/>
  <c r="AE38" i="6"/>
  <c r="G38" i="6"/>
  <c r="AU57" i="6" l="1"/>
  <c r="AU58" i="6"/>
  <c r="AS57" i="6"/>
  <c r="AS58" i="6"/>
  <c r="AQ57" i="6"/>
  <c r="AQ58" i="6"/>
  <c r="AO57" i="6"/>
  <c r="AO58" i="6"/>
  <c r="AK57" i="6"/>
  <c r="AK58" i="6"/>
  <c r="AH57" i="6"/>
  <c r="AH58" i="6"/>
  <c r="AE57" i="6"/>
  <c r="AE58" i="6"/>
  <c r="G57" i="6"/>
  <c r="G58" i="6"/>
  <c r="AU56" i="6"/>
  <c r="AS56" i="6"/>
  <c r="AQ56" i="6"/>
  <c r="AO56" i="6"/>
  <c r="AK56" i="6"/>
  <c r="AH56" i="6"/>
  <c r="AE56" i="6"/>
  <c r="G56" i="6"/>
  <c r="AU55" i="6"/>
  <c r="AS55" i="6"/>
  <c r="AQ55" i="6"/>
  <c r="AO55" i="6"/>
  <c r="AK55" i="6"/>
  <c r="AH55" i="6"/>
  <c r="AE55" i="6"/>
  <c r="G55" i="6"/>
  <c r="AU54" i="6"/>
  <c r="AS54" i="6"/>
  <c r="AQ54" i="6"/>
  <c r="AO54" i="6"/>
  <c r="AK54" i="6"/>
  <c r="AH54" i="6"/>
  <c r="AE54" i="6"/>
  <c r="G54" i="6"/>
  <c r="AU53" i="6"/>
  <c r="AS53" i="6"/>
  <c r="AQ53" i="6"/>
  <c r="AO53" i="6"/>
  <c r="AK53" i="6"/>
  <c r="AH53" i="6"/>
  <c r="AE53" i="6"/>
  <c r="G53" i="6"/>
  <c r="AO27" i="6"/>
  <c r="AQ27" i="6"/>
  <c r="AS27" i="6"/>
  <c r="AU27" i="6"/>
  <c r="AO28" i="6"/>
  <c r="AQ28" i="6"/>
  <c r="AS28" i="6"/>
  <c r="AU28" i="6"/>
  <c r="AO29" i="6"/>
  <c r="AQ29" i="6"/>
  <c r="AS29" i="6"/>
  <c r="AU29" i="6"/>
  <c r="AO30" i="6"/>
  <c r="AQ30" i="6"/>
  <c r="AS30" i="6"/>
  <c r="AU30" i="6"/>
  <c r="AO31" i="6"/>
  <c r="AQ31" i="6"/>
  <c r="AS31" i="6"/>
  <c r="AU31" i="6"/>
  <c r="AO32" i="6"/>
  <c r="AQ32" i="6"/>
  <c r="AS32" i="6"/>
  <c r="AU32" i="6"/>
  <c r="AO33" i="6"/>
  <c r="AQ33" i="6"/>
  <c r="AS33" i="6"/>
  <c r="AU33" i="6"/>
  <c r="AK27" i="6"/>
  <c r="AK28" i="6"/>
  <c r="AK29" i="6"/>
  <c r="AK30" i="6"/>
  <c r="AK31" i="6"/>
  <c r="AK32" i="6"/>
  <c r="AK33" i="6"/>
  <c r="AH27" i="6"/>
  <c r="AH28" i="6"/>
  <c r="AH29" i="6"/>
  <c r="AH30" i="6"/>
  <c r="AH31" i="6"/>
  <c r="AH32" i="6"/>
  <c r="AH33" i="6"/>
  <c r="AE27" i="6"/>
  <c r="AE28" i="6"/>
  <c r="AE29" i="6"/>
  <c r="AE30" i="6"/>
  <c r="AE31" i="6"/>
  <c r="AE32" i="6"/>
  <c r="AE33" i="6"/>
  <c r="G27" i="6"/>
  <c r="G28" i="6"/>
  <c r="G29" i="6"/>
  <c r="G30" i="6"/>
  <c r="G31" i="6"/>
  <c r="G32" i="6"/>
  <c r="G33" i="6"/>
  <c r="AU26" i="6"/>
  <c r="AS26" i="6"/>
  <c r="AQ26" i="6"/>
  <c r="AO26" i="6"/>
  <c r="AK26" i="6"/>
  <c r="AH26" i="6"/>
  <c r="AE26" i="6"/>
  <c r="G26" i="6"/>
  <c r="G21" i="6"/>
  <c r="AE21" i="6"/>
  <c r="AH21" i="6"/>
  <c r="AK21" i="6"/>
  <c r="AO21" i="6"/>
  <c r="AQ21" i="6"/>
  <c r="AS21" i="6"/>
  <c r="AU21" i="6"/>
  <c r="K3" i="15"/>
  <c r="AY58" i="6" s="1"/>
  <c r="K4" i="15"/>
  <c r="K5" i="15"/>
  <c r="K6" i="15"/>
  <c r="K7" i="15"/>
  <c r="AY53" i="6" s="1"/>
  <c r="K8" i="15"/>
  <c r="AY54" i="6" s="1"/>
  <c r="K9" i="15"/>
  <c r="K10" i="15"/>
  <c r="K11" i="15"/>
  <c r="K12" i="15"/>
  <c r="K13" i="15"/>
  <c r="K14" i="15"/>
  <c r="K15" i="15"/>
  <c r="K16" i="15"/>
  <c r="AY55" i="6" s="1"/>
  <c r="K17" i="15"/>
  <c r="AY56" i="6" s="1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AY74" i="6" s="1"/>
  <c r="K31" i="15"/>
  <c r="AY75" i="6" s="1"/>
  <c r="K32" i="15"/>
  <c r="AY76" i="6" s="1"/>
  <c r="K33" i="15"/>
  <c r="AY77" i="6" s="1"/>
  <c r="K34" i="15"/>
  <c r="AY78" i="6" s="1"/>
  <c r="K35" i="15"/>
  <c r="AY79" i="6" s="1"/>
  <c r="K36" i="15"/>
  <c r="AY80" i="6" s="1"/>
  <c r="K37" i="15"/>
  <c r="AY81" i="6" s="1"/>
  <c r="K38" i="15"/>
  <c r="AY82" i="6" s="1"/>
  <c r="K39" i="15"/>
  <c r="AY38" i="8" s="1"/>
  <c r="K40" i="15"/>
  <c r="AY22" i="8" s="1"/>
  <c r="K41" i="15"/>
  <c r="AY27" i="8" s="1"/>
  <c r="K42" i="15"/>
  <c r="AY28" i="8" s="1"/>
  <c r="K43" i="15"/>
  <c r="AY29" i="8" s="1"/>
  <c r="K44" i="15"/>
  <c r="AY30" i="8" s="1"/>
  <c r="K45" i="15"/>
  <c r="AY31" i="8" s="1"/>
  <c r="K46" i="15"/>
  <c r="AY32" i="8" s="1"/>
  <c r="K47" i="15"/>
  <c r="AY33" i="8" s="1"/>
  <c r="K48" i="15"/>
  <c r="AY34" i="8" s="1"/>
  <c r="K49" i="15"/>
  <c r="AY35" i="8" s="1"/>
  <c r="K50" i="15"/>
  <c r="AY36" i="8" s="1"/>
  <c r="K51" i="15"/>
  <c r="AY37" i="8" s="1"/>
  <c r="K52" i="15"/>
  <c r="AY43" i="8" s="1"/>
  <c r="K53" i="15"/>
  <c r="AY44" i="8" s="1"/>
  <c r="K54" i="15"/>
  <c r="AY45" i="8" s="1"/>
  <c r="K55" i="15"/>
  <c r="AY46" i="8" s="1"/>
  <c r="K56" i="15"/>
  <c r="AY47" i="8" s="1"/>
  <c r="K57" i="15"/>
  <c r="AY48" i="8" s="1"/>
  <c r="K58" i="15"/>
  <c r="AY49" i="8" s="1"/>
  <c r="K59" i="15"/>
  <c r="AY50" i="8" s="1"/>
  <c r="K60" i="15"/>
  <c r="AY51" i="8" s="1"/>
  <c r="K61" i="15"/>
  <c r="AY52" i="8" s="1"/>
  <c r="K62" i="15"/>
  <c r="AY53" i="8" s="1"/>
  <c r="K63" i="15"/>
  <c r="AY54" i="8" s="1"/>
  <c r="K64" i="15"/>
  <c r="AY55" i="8" s="1"/>
  <c r="K65" i="15"/>
  <c r="AY56" i="8" s="1"/>
  <c r="K66" i="15"/>
  <c r="AY18" i="18" s="1"/>
  <c r="K67" i="15"/>
  <c r="AY22" i="18" s="1"/>
  <c r="K68" i="15"/>
  <c r="AY23" i="18" s="1"/>
  <c r="K69" i="15"/>
  <c r="AY24" i="18" s="1"/>
  <c r="K70" i="15"/>
  <c r="AY25" i="18" s="1"/>
  <c r="K71" i="15"/>
  <c r="AY38" i="18" s="1"/>
  <c r="K72" i="15"/>
  <c r="AY42" i="18" s="1"/>
  <c r="K73" i="15"/>
  <c r="AY43" i="18" s="1"/>
  <c r="K74" i="15"/>
  <c r="AY44" i="18" s="1"/>
  <c r="K75" i="15"/>
  <c r="AY45" i="18" s="1"/>
  <c r="K76" i="15"/>
  <c r="AY46" i="18" s="1"/>
  <c r="K77" i="15"/>
  <c r="AY59" i="18" s="1"/>
  <c r="K78" i="15"/>
  <c r="AY64" i="18" s="1"/>
  <c r="K79" i="15"/>
  <c r="AY65" i="18" s="1"/>
  <c r="K80" i="15"/>
  <c r="AY66" i="18" s="1"/>
  <c r="K81" i="15"/>
  <c r="AY67" i="18" s="1"/>
  <c r="K82" i="15"/>
  <c r="AY68" i="18" s="1"/>
  <c r="K83" i="15"/>
  <c r="AY69" i="18" s="1"/>
  <c r="K84" i="15"/>
  <c r="AY9" i="19" s="1"/>
  <c r="K85" i="15"/>
  <c r="AY10" i="19" s="1"/>
  <c r="K86" i="15"/>
  <c r="AY11" i="19" s="1"/>
  <c r="K87" i="15"/>
  <c r="AY12" i="19" s="1"/>
  <c r="K88" i="15"/>
  <c r="AY13" i="19" s="1"/>
  <c r="K89" i="15"/>
  <c r="AY14" i="19" s="1"/>
  <c r="K90" i="15"/>
  <c r="AY15" i="19" s="1"/>
  <c r="K91" i="15"/>
  <c r="AY16" i="19" s="1"/>
  <c r="K92" i="15"/>
  <c r="AY17" i="19" s="1"/>
  <c r="K93" i="15"/>
  <c r="AY18" i="19" s="1"/>
  <c r="K94" i="15"/>
  <c r="AY19" i="19" s="1"/>
  <c r="K2" i="15"/>
  <c r="AY57" i="6" s="1"/>
  <c r="J3" i="15"/>
  <c r="AW58" i="6" s="1"/>
  <c r="J4" i="15"/>
  <c r="J5" i="15"/>
  <c r="J6" i="15"/>
  <c r="J7" i="15"/>
  <c r="AW53" i="6" s="1"/>
  <c r="J8" i="15"/>
  <c r="AW54" i="6" s="1"/>
  <c r="J9" i="15"/>
  <c r="J10" i="15"/>
  <c r="J11" i="15"/>
  <c r="J12" i="15"/>
  <c r="J13" i="15"/>
  <c r="J14" i="15"/>
  <c r="J15" i="15"/>
  <c r="J16" i="15"/>
  <c r="AW55" i="6" s="1"/>
  <c r="J17" i="15"/>
  <c r="AW56" i="6" s="1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AW74" i="6" s="1"/>
  <c r="J31" i="15"/>
  <c r="AW75" i="6" s="1"/>
  <c r="J32" i="15"/>
  <c r="AW76" i="6" s="1"/>
  <c r="J33" i="15"/>
  <c r="AW77" i="6" s="1"/>
  <c r="J34" i="15"/>
  <c r="AW78" i="6" s="1"/>
  <c r="J35" i="15"/>
  <c r="AW79" i="6" s="1"/>
  <c r="J36" i="15"/>
  <c r="AW80" i="6" s="1"/>
  <c r="J37" i="15"/>
  <c r="AW81" i="6" s="1"/>
  <c r="J38" i="15"/>
  <c r="AW82" i="6" s="1"/>
  <c r="J39" i="15"/>
  <c r="AW38" i="8" s="1"/>
  <c r="J40" i="15"/>
  <c r="AW22" i="8" s="1"/>
  <c r="J41" i="15"/>
  <c r="AW27" i="8" s="1"/>
  <c r="J42" i="15"/>
  <c r="AW28" i="8" s="1"/>
  <c r="J43" i="15"/>
  <c r="AW29" i="8" s="1"/>
  <c r="J44" i="15"/>
  <c r="AW30" i="8" s="1"/>
  <c r="J45" i="15"/>
  <c r="AW31" i="8" s="1"/>
  <c r="J46" i="15"/>
  <c r="AW32" i="8" s="1"/>
  <c r="J47" i="15"/>
  <c r="AW33" i="8" s="1"/>
  <c r="J48" i="15"/>
  <c r="AW34" i="8" s="1"/>
  <c r="J49" i="15"/>
  <c r="AW35" i="8" s="1"/>
  <c r="J50" i="15"/>
  <c r="AW36" i="8" s="1"/>
  <c r="J51" i="15"/>
  <c r="AW37" i="8" s="1"/>
  <c r="J52" i="15"/>
  <c r="AW43" i="8" s="1"/>
  <c r="J53" i="15"/>
  <c r="AW44" i="8" s="1"/>
  <c r="J54" i="15"/>
  <c r="AW45" i="8" s="1"/>
  <c r="J55" i="15"/>
  <c r="AW46" i="8" s="1"/>
  <c r="J56" i="15"/>
  <c r="AW47" i="8" s="1"/>
  <c r="J57" i="15"/>
  <c r="AW48" i="8" s="1"/>
  <c r="J58" i="15"/>
  <c r="AW49" i="8" s="1"/>
  <c r="J59" i="15"/>
  <c r="AW50" i="8" s="1"/>
  <c r="J60" i="15"/>
  <c r="AW51" i="8" s="1"/>
  <c r="J61" i="15"/>
  <c r="AW52" i="8" s="1"/>
  <c r="J62" i="15"/>
  <c r="AW53" i="8" s="1"/>
  <c r="J63" i="15"/>
  <c r="AW54" i="8" s="1"/>
  <c r="J64" i="15"/>
  <c r="AW55" i="8" s="1"/>
  <c r="J65" i="15"/>
  <c r="AW56" i="8" s="1"/>
  <c r="J66" i="15"/>
  <c r="AW18" i="18" s="1"/>
  <c r="J67" i="15"/>
  <c r="AW22" i="18" s="1"/>
  <c r="J68" i="15"/>
  <c r="AW23" i="18" s="1"/>
  <c r="J69" i="15"/>
  <c r="AW24" i="18" s="1"/>
  <c r="J70" i="15"/>
  <c r="AW25" i="18" s="1"/>
  <c r="J71" i="15"/>
  <c r="AW38" i="18" s="1"/>
  <c r="J72" i="15"/>
  <c r="AW42" i="18" s="1"/>
  <c r="J73" i="15"/>
  <c r="AW43" i="18" s="1"/>
  <c r="J74" i="15"/>
  <c r="AW44" i="18" s="1"/>
  <c r="J75" i="15"/>
  <c r="AW45" i="18" s="1"/>
  <c r="J76" i="15"/>
  <c r="AW46" i="18" s="1"/>
  <c r="J77" i="15"/>
  <c r="AW59" i="18" s="1"/>
  <c r="J78" i="15"/>
  <c r="AW64" i="18" s="1"/>
  <c r="J79" i="15"/>
  <c r="AW65" i="18" s="1"/>
  <c r="J80" i="15"/>
  <c r="AW66" i="18" s="1"/>
  <c r="J81" i="15"/>
  <c r="AW67" i="18" s="1"/>
  <c r="J82" i="15"/>
  <c r="AW68" i="18" s="1"/>
  <c r="J83" i="15"/>
  <c r="AW69" i="18" s="1"/>
  <c r="J84" i="15"/>
  <c r="AW9" i="19" s="1"/>
  <c r="J85" i="15"/>
  <c r="AW10" i="19" s="1"/>
  <c r="J86" i="15"/>
  <c r="AW11" i="19" s="1"/>
  <c r="J87" i="15"/>
  <c r="AW12" i="19" s="1"/>
  <c r="J88" i="15"/>
  <c r="AW13" i="19" s="1"/>
  <c r="J89" i="15"/>
  <c r="AW14" i="19" s="1"/>
  <c r="J90" i="15"/>
  <c r="AW15" i="19" s="1"/>
  <c r="J91" i="15"/>
  <c r="AW16" i="19" s="1"/>
  <c r="J92" i="15"/>
  <c r="AW17" i="19" s="1"/>
  <c r="J93" i="15"/>
  <c r="AW18" i="19" s="1"/>
  <c r="J94" i="15"/>
  <c r="AW19" i="19" s="1"/>
  <c r="J2" i="15"/>
  <c r="AW57" i="6" s="1"/>
  <c r="AY22" i="6"/>
  <c r="AW22" i="6"/>
  <c r="AU22" i="6"/>
  <c r="AS22" i="6"/>
  <c r="AQ22" i="6"/>
  <c r="AO22" i="6"/>
  <c r="AK22" i="6"/>
  <c r="AH22" i="6"/>
  <c r="AE22" i="6"/>
  <c r="G22" i="6"/>
  <c r="AW39" i="6" l="1"/>
  <c r="AY39" i="6"/>
  <c r="AW31" i="6"/>
  <c r="AW27" i="6"/>
  <c r="AW44" i="6"/>
  <c r="AW21" i="6"/>
  <c r="AW38" i="6"/>
  <c r="AY32" i="6"/>
  <c r="AY47" i="6"/>
  <c r="AY28" i="6"/>
  <c r="AY45" i="6"/>
  <c r="AY26" i="6"/>
  <c r="AY43" i="6"/>
  <c r="AW30" i="6"/>
  <c r="AY31" i="6"/>
  <c r="AY27" i="6"/>
  <c r="AY44" i="6"/>
  <c r="AY21" i="6"/>
  <c r="AY38" i="6"/>
  <c r="AW33" i="6"/>
  <c r="AW48" i="6"/>
  <c r="AW29" i="6"/>
  <c r="AW46" i="6"/>
  <c r="AY30" i="6"/>
  <c r="AW32" i="6"/>
  <c r="AW47" i="6"/>
  <c r="AW28" i="6"/>
  <c r="AW45" i="6"/>
  <c r="AW26" i="6"/>
  <c r="AW43" i="6"/>
  <c r="AY33" i="6"/>
  <c r="AY48" i="6"/>
  <c r="AY29" i="6"/>
  <c r="AY46" i="6"/>
  <c r="L3" i="15"/>
  <c r="L4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69" i="15"/>
  <c r="L70" i="15"/>
  <c r="L71" i="15"/>
  <c r="L72" i="15"/>
  <c r="L73" i="15"/>
  <c r="L74" i="15"/>
  <c r="L75" i="15"/>
  <c r="L76" i="15"/>
  <c r="L77" i="15"/>
  <c r="L78" i="15"/>
  <c r="L79" i="15"/>
  <c r="L80" i="15"/>
  <c r="L81" i="15"/>
  <c r="L82" i="15"/>
  <c r="L83" i="15"/>
  <c r="L84" i="15"/>
  <c r="L85" i="15"/>
  <c r="L86" i="15"/>
  <c r="L87" i="15"/>
  <c r="L88" i="15"/>
  <c r="L89" i="15"/>
  <c r="L90" i="15"/>
  <c r="L91" i="15"/>
  <c r="L92" i="15"/>
  <c r="L93" i="15"/>
  <c r="L94" i="15"/>
  <c r="L2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3" i="15"/>
  <c r="B4" i="15"/>
  <c r="B5" i="15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2" i="15"/>
</calcChain>
</file>

<file path=xl/sharedStrings.xml><?xml version="1.0" encoding="utf-8"?>
<sst xmlns="http://schemas.openxmlformats.org/spreadsheetml/2006/main" count="2122" uniqueCount="655">
  <si>
    <t>GKD 60100/80</t>
  </si>
  <si>
    <t>GKD 60100L050</t>
  </si>
  <si>
    <t>GKD 60100L100</t>
  </si>
  <si>
    <t>GKD 60100L025</t>
  </si>
  <si>
    <t>Группа склада</t>
  </si>
  <si>
    <t>Наименование</t>
  </si>
  <si>
    <t>Артикул ТМР</t>
  </si>
  <si>
    <t>определяемой ст. 437 ГК РФ. Для получения точной стоимости продукции обращайтесь к нашим менеджерам.</t>
  </si>
  <si>
    <t>Хомут с уплотнительным кольцом - 1 шт.</t>
  </si>
  <si>
    <t>Фланец присоединительный - 1шт.</t>
  </si>
  <si>
    <t>Кольцо для отделки - 2 шт.</t>
  </si>
  <si>
    <t>Для моделей котлов</t>
  </si>
  <si>
    <t>Sanier Duval, Mora Top, Biasi, Fondital, Unical</t>
  </si>
  <si>
    <t>Nova Fflorida, Gazlax, Hermann, Евротерм</t>
  </si>
  <si>
    <t>Alpha Therm</t>
  </si>
  <si>
    <t>Master Gas, Oasis, Thermona</t>
  </si>
  <si>
    <t>Ariston, Vaillant, Chaffoteaux.</t>
  </si>
  <si>
    <t>Navien</t>
  </si>
  <si>
    <t>Viesmann</t>
  </si>
  <si>
    <t>GKD 60100M</t>
  </si>
  <si>
    <t>GKD 60100H</t>
  </si>
  <si>
    <t>GKD 80L025AL</t>
  </si>
  <si>
    <t>GKD 80L050AL</t>
  </si>
  <si>
    <t>GKD 80L100AL</t>
  </si>
  <si>
    <t>GKD 80L150AL</t>
  </si>
  <si>
    <t>GKD 80L200AL</t>
  </si>
  <si>
    <t>GKD 80K90AL</t>
  </si>
  <si>
    <t>GKD 80K45AL</t>
  </si>
  <si>
    <t>GKD 80MS</t>
  </si>
  <si>
    <t>GKD 80100025T</t>
  </si>
  <si>
    <t>GKD 80100050T</t>
  </si>
  <si>
    <t>GKD 80100100T</t>
  </si>
  <si>
    <t>GKD 80100K90T</t>
  </si>
  <si>
    <t>GKD 80100K45T</t>
  </si>
  <si>
    <t>GKD 100OR</t>
  </si>
  <si>
    <t>GKD 60OR</t>
  </si>
  <si>
    <t>GKD 80OR</t>
  </si>
  <si>
    <t>Артикул</t>
  </si>
  <si>
    <t>GKD 110UF</t>
  </si>
  <si>
    <t>Lamborgini, Buderus, Bosh, Protherm, Electrolux</t>
  </si>
  <si>
    <t>GKD 015100PAL</t>
  </si>
  <si>
    <t>GKD 6010005PAL</t>
  </si>
  <si>
    <t>GKD 601001PAL</t>
  </si>
  <si>
    <t>GKD 60100045PAL</t>
  </si>
  <si>
    <t>GKD 60100090PAL</t>
  </si>
  <si>
    <t>GKD 016100PAL</t>
  </si>
  <si>
    <t>GKD 80125025PAL</t>
  </si>
  <si>
    <t>GKD 8012505PAL</t>
  </si>
  <si>
    <t>GKD 801251PAL</t>
  </si>
  <si>
    <t>GKD 80125045PAL</t>
  </si>
  <si>
    <t>GKD 10080090PAL</t>
  </si>
  <si>
    <t>GKD 806104PAL</t>
  </si>
  <si>
    <t>GKD 80025PAL</t>
  </si>
  <si>
    <t>GKD 80005PAL</t>
  </si>
  <si>
    <t>GKD 8001PAL</t>
  </si>
  <si>
    <t>GKD 80045PAL</t>
  </si>
  <si>
    <t>GKD 80090PAL</t>
  </si>
  <si>
    <t>CZB46524352-</t>
  </si>
  <si>
    <t>Котел ZENA MS 24 FF газовый настенный 24 кВт, одноконтурный, с закрытой камерой сгорания</t>
  </si>
  <si>
    <t>Котел ZENA MS 24 MI FF газовый настенный 24 кВт, двухконтурный, с закрытой камерой сгорания</t>
  </si>
  <si>
    <t>Котел ZENA PLUS MSL 24 MI FF газовый настенный 24 кВт, двухконтурный, с закрытой камерой сгорания</t>
  </si>
  <si>
    <t>Котел ZENA PLUS MSL 28 MI FF газовый настенный 28 кВт, двухконтурный, с закрытой камерой сгорания</t>
  </si>
  <si>
    <t>Котел ZENA PLUS MSL 31 MI FF газовый настенный 31 кВт, двухконтурный, с закрытой камерой сгорания</t>
  </si>
  <si>
    <t>7116252--</t>
  </si>
  <si>
    <t>Котел ZENA PLUS MSL 24 FF газовый настенный 24 кВт, одноконтурный, с закрытой камерой сгорания</t>
  </si>
  <si>
    <t>7116253--</t>
  </si>
  <si>
    <t>Котел ZENA PLUS MSL 31 FF газовый настенный 31 кВт, одноконтурный, с закрытой камерой сгорания</t>
  </si>
  <si>
    <t>De Dietrich</t>
  </si>
  <si>
    <t>BAXI</t>
  </si>
  <si>
    <t>ДА</t>
  </si>
  <si>
    <t>НЕТ</t>
  </si>
  <si>
    <t>ДА - применяется</t>
  </si>
  <si>
    <t>НЕТ - не применяется</t>
  </si>
  <si>
    <t>Котел MS 24 FF с водонагревателем SRB 130</t>
  </si>
  <si>
    <t>Котел MS 24 FF с водонагревателем BLC 150</t>
  </si>
  <si>
    <t>Котел MS 24 FF с водонагревателем BLC 200</t>
  </si>
  <si>
    <t>Котел MSL 24 FF с водонагревателем SRB 130</t>
  </si>
  <si>
    <t>Котел MSL 24 FF с водонагревателем BLC 150</t>
  </si>
  <si>
    <t>Котел MSL 24 FF с водонагревателем BLC 200</t>
  </si>
  <si>
    <t>Котел MSL 31 FF с водонагревателем SRB 130</t>
  </si>
  <si>
    <t>Котел MSL 31 FF с водонагревателем BLC 150</t>
  </si>
  <si>
    <t>Котел MSL 31 FF с водонагревателем BLC 200</t>
  </si>
  <si>
    <t>Котел MSL 31 FF с водонагревателем BLC 300</t>
  </si>
  <si>
    <t>Котел конденсационный EVODENS AMC 15 с панелью управления DIEMATIC Evolution газовый настенный 15,8 кВт, одноконтурный, с монтажной рамой, без дымохода</t>
  </si>
  <si>
    <t>Котел конденсационный EVODENS AMC 25 с панелью управления DIEMATIC Evolution газовый настенный 25,5 кВт, одноконтурный, с монтажной рамой, без дымохода</t>
  </si>
  <si>
    <t>Котел конденсационный EVODENS AMC 25/28 MI с панелью управления DIEMATIC Evolution газовый настенный 27,8 кВт, двухконтурный, с монтажной рамой, без дымохода</t>
  </si>
  <si>
    <t>Котел конденсационный EVODENS AMC 35 с панелью управления DIEMATIC Evolution газовый настенный 35,6 кВт, одноконтурный, с монтажной рамой, без дымохода</t>
  </si>
  <si>
    <t>Котел конденсационный NANEO S PMC-S 24 газовый настенный 24,8 кВт, одноконтурный</t>
  </si>
  <si>
    <t>Котел конденсационный NANEO S PMC-S 34 газовый настенный 34,7 кВт, одноконтурный</t>
  </si>
  <si>
    <t>Котел конденсационный NANEO S PMC-S 24/28 MI газовый настенный 27, 5 кВт, двухконтурный</t>
  </si>
  <si>
    <t>Котел конденсационный NANEO S PMC-S 30/35 MI газовый настенный 33,9 кВт, двухконтурный</t>
  </si>
  <si>
    <t>Котел конденсационный NANEO S PMC-S 34/39 MI газовый настенный 37,8 кВт, двухконтурный</t>
  </si>
  <si>
    <t xml:space="preserve">Котел конденсационный EVODENS PRO AMC 45 газовый настенный 42,4 кВт, c панелью управления INICONTROL 2 </t>
  </si>
  <si>
    <t>Котел конденсационный EVODENS PRO AMC 45 газовый настенный 42,4 кВт, c панелью управления DIEMATIC EVOLUTION</t>
  </si>
  <si>
    <t>Gekon</t>
  </si>
  <si>
    <t>ECO Classic 10F</t>
  </si>
  <si>
    <t>ECO Classic 14F</t>
  </si>
  <si>
    <t>ECO Classic 18F</t>
  </si>
  <si>
    <t>ECO Classic 24F</t>
  </si>
  <si>
    <t>Котел BAXI ECO Classic 10 F, тендерный</t>
  </si>
  <si>
    <t>Котел BAXI ECO Classic 14 F, тендерный</t>
  </si>
  <si>
    <t>Котел BAXI ECO Classic 18 F, тендерный</t>
  </si>
  <si>
    <t>Котел BAXI ECO Classic 24 F, тендерный</t>
  </si>
  <si>
    <t>Котел BAXI ECO HOME 24 F, тендерный</t>
  </si>
  <si>
    <t>Котел BAXI ECO HOME 10 F, тендерный</t>
  </si>
  <si>
    <t>Котел BAXI ECO HOME 14 F, тендерный</t>
  </si>
  <si>
    <t>ECO Home 24 F</t>
  </si>
  <si>
    <t>ECO-4s 1.24 F</t>
  </si>
  <si>
    <t>Котел BAXI ECO4S 1.24 F</t>
  </si>
  <si>
    <t>Котел BAXI ECO4S 24 F</t>
  </si>
  <si>
    <t>Котел BAXI ECO4S 18 F</t>
  </si>
  <si>
    <t>Котел BAXI ECO4S 10 F</t>
  </si>
  <si>
    <t>ECO Four 1.14 F</t>
  </si>
  <si>
    <t>ECO Four 24 F</t>
  </si>
  <si>
    <t>ECO Four 1.24 F</t>
  </si>
  <si>
    <t>Котел газ.2-х конт.наст.BAXI Eco Four 24 F 24 кВт</t>
  </si>
  <si>
    <t>Котел газ.1 конт.наст.BAXI Eco Four 1.14 F, 14 кВт</t>
  </si>
  <si>
    <t>Котел газ.1 конт.наст.BAXI Eco Four 1.24 F, 24 кВт</t>
  </si>
  <si>
    <t>LUNA-3 310 Fi</t>
  </si>
  <si>
    <t>Котел одноконтурный газовый настенный BAXI Luna 3 1.310 Fi, 31 кВт</t>
  </si>
  <si>
    <t>Котел двухконтурный газовый настенный BAXI Luna 3 240 Fi, 24 кВт</t>
  </si>
  <si>
    <t>Котел двухконтурный газовый настенный BAXI Luna 3 280 Fi, 28 кВт</t>
  </si>
  <si>
    <t>Котел двухконтурный газовый настенный BAXI Luna 3 310 Fi, 31 кВт</t>
  </si>
  <si>
    <t>LUNA-3 Comfort 310 Fi</t>
  </si>
  <si>
    <t>Котел BAXI Luna 3 Comfort 240 Fi, 25 кВт</t>
  </si>
  <si>
    <t>Котел BAXI Luna 3 Comfort 310 Fi, 31 кВт</t>
  </si>
  <si>
    <t>Котел BAXI Luna 3 Comfort 1.310 Fi, 31 кВт</t>
  </si>
  <si>
    <t>Котел BAXI Luna 3 Comfort 1.240 Fi, 25 кВт</t>
  </si>
  <si>
    <t>NUVOLA-3 Comfort 320 Fi</t>
  </si>
  <si>
    <t>Котел BAXI Nuvola 3 Comfort 240 Fi, 24,4 кВт</t>
  </si>
  <si>
    <t>Котел BAXI Nuvola 3 Comfort 280 Fi, 28 кВт</t>
  </si>
  <si>
    <t>Котел BAXI Nuvola 3 Comfort 320 Fi, 32 кВт</t>
  </si>
  <si>
    <t>SLIM 1.300 FiN</t>
  </si>
  <si>
    <t>SLIM 2.300 FI</t>
  </si>
  <si>
    <t>SLIM 1.230 Fi</t>
  </si>
  <si>
    <t>SLIM 1.300 Fi</t>
  </si>
  <si>
    <t>SLIM 1.230 FiN</t>
  </si>
  <si>
    <t>NUVOLA-3 Comfort 240 Fi</t>
  </si>
  <si>
    <t>NUVOLA-3 Comfort 280 Fi</t>
  </si>
  <si>
    <t>LUNA-3 Comfort 1.240 Fi</t>
  </si>
  <si>
    <t>LUNA-3 Comfort 1.310 Fi</t>
  </si>
  <si>
    <t>LUNA-3 Comfort 240 Fi</t>
  </si>
  <si>
    <t>LUNA-3 280 Fi</t>
  </si>
  <si>
    <t>LUNA-3 240 Fi</t>
  </si>
  <si>
    <t>ECO Home 10 F</t>
  </si>
  <si>
    <t>ECO Home 14 F</t>
  </si>
  <si>
    <t>ECO-4s 10 F</t>
  </si>
  <si>
    <t>ECO-4s 18 F</t>
  </si>
  <si>
    <t>ECO-4s 24 F</t>
  </si>
  <si>
    <t>LUNA-3 1.310 Fi</t>
  </si>
  <si>
    <t>Котел газ.одноконт.чуг.BAXI Slim 1.230Fi 22,1 кВт</t>
  </si>
  <si>
    <t>Котел газ.одноконт.чуг.BAXI Slim 1.300Fi 29.7 кВт</t>
  </si>
  <si>
    <t>Котел газ.одноконт.чуг.BAXI Slim 1.230FiN 22.1 кВт</t>
  </si>
  <si>
    <t>Котел газ.одноконт.чуг.BAXI Slim 1.300FiN 29.7 кВт</t>
  </si>
  <si>
    <t>Котел газ.2-хконт.чуг.BAXI Slim 2300Fi 29.7 кВт</t>
  </si>
  <si>
    <t>ECO Nova 10 F</t>
  </si>
  <si>
    <t>ECO Nova 18 F</t>
  </si>
  <si>
    <t>ECO Nova 24 F</t>
  </si>
  <si>
    <t>ECO Nova 14 F</t>
  </si>
  <si>
    <t>Котел настенный газовый Baxi серии ECO Nova 10 кВт</t>
  </si>
  <si>
    <t>Котел настенный газовый Baxi серии ECO Nova 14 кВт</t>
  </si>
  <si>
    <t>Котел настенный газовый Baxi серии ECO Nova 18 кВт</t>
  </si>
  <si>
    <t>Котел настенный газовый Baxi серии ECO Nova 24 кВт</t>
  </si>
  <si>
    <t>LUNA Duo-Tec E 40</t>
  </si>
  <si>
    <t>Котел газовый настенный конденсационный двухконтурный 40 кВт BAXI LUNA Duo-Tec E 40</t>
  </si>
  <si>
    <t>LUNA Duo-Tec E 33</t>
  </si>
  <si>
    <t>Котел газовый настенный конденсационный двухконтурный 33 кВт BAXI LUNA Duo-Tec E 33</t>
  </si>
  <si>
    <t>LUNA Duo-Tec E 28</t>
  </si>
  <si>
    <t>Котел газовый настенный конденсационный двухконтурный 28 кВт BAXI LUNA Duo-Tec E 28</t>
  </si>
  <si>
    <t>LUNA Duo-Tec E 24</t>
  </si>
  <si>
    <t>Котел газовый настенный конденсационный двухконтурный 24 кВт BAXI LUNA Duo-Tec E 24</t>
  </si>
  <si>
    <t>LUNA Duo-Tec E 1.28</t>
  </si>
  <si>
    <t>Котел газовый настенный конденсационный одноконтурный 28 кВт BAXI LUNA Duo-Tec E 1.28</t>
  </si>
  <si>
    <t>LUNA Duo-Tec E 1.24</t>
  </si>
  <si>
    <t>Котел газовый настенный конденсационный одноконтурный 24 кВт BAXI LUNA Duo-Tec E 1.24</t>
  </si>
  <si>
    <t>LUNA Duo-Tec E 1.12</t>
  </si>
  <si>
    <t>Котел газовый настенный конденсационный одноконтурный 12 кВт BAXI LUNA Duo-Tec E 1.12</t>
  </si>
  <si>
    <t>LUNA PLATINUM+ 33 GA</t>
  </si>
  <si>
    <t>Котел BAXI LUNA PLATINUM+ 33 GA</t>
  </si>
  <si>
    <t>LUNA PLATINUM+ 24 GA</t>
  </si>
  <si>
    <t>Котел BAXI LUNA PLATINUM+ 24 GA</t>
  </si>
  <si>
    <t>LUNA PLATINUM+ 1.32 GA</t>
  </si>
  <si>
    <t>Котел BAXI LUNA PLATINUM+ 1.32 GA</t>
  </si>
  <si>
    <t>LUNA PLATINUM+ 1.24 GA</t>
  </si>
  <si>
    <t>Котел BAXI LUNA PLATINUM+ 1.24 GA</t>
  </si>
  <si>
    <t>LUNA PLATINUM+ 1.18 GA</t>
  </si>
  <si>
    <t>Котел BAXI LUNA PLATINUM+ 1.18 GA</t>
  </si>
  <si>
    <t>LUNA PLATINUM+ 1.12 GA</t>
  </si>
  <si>
    <t>Котел BAXI LUNA PLATINUM+ 1.12 GA</t>
  </si>
  <si>
    <t>LUNA DUO-TEC IN+ 28</t>
  </si>
  <si>
    <t>LUNA DUO-TEC IN+ 24</t>
  </si>
  <si>
    <t>LUNA DUO-TEC IN+ 1.24</t>
  </si>
  <si>
    <t>НАСТЕННЫЕ ГАЗОВЫЕ КОТЛЫ ДЛЯ УЛИЧНОЙ УСТАНОВКИ BAXI LUNA DUO-TEC IN+ 28</t>
  </si>
  <si>
    <t>НАСТЕННЫЕ ГАЗОВЫЕ КОТЛЫ ДЛЯ УЛИЧНОЙ УСТАНОВКИ BAXI LUNA DUO-TEC IN+ 24</t>
  </si>
  <si>
    <t>НАСТЕННЫЕ ГАЗОВЫЕ КОТЛЫ ДЛЯ УЛИЧНОЙ УСТАНОВКИ BAXI LUNA DUO-TEC IN+ 1.24</t>
  </si>
  <si>
    <t>DUO-Tec Compact 28</t>
  </si>
  <si>
    <t>DUO-Tec Compact 24</t>
  </si>
  <si>
    <t>DUO-Tec Compact 1.24</t>
  </si>
  <si>
    <t>Настенный газовый конденсационный котел BAXI 28 кВт</t>
  </si>
  <si>
    <t>Настенный газовый конденсационный котел BAXI 24 кВт</t>
  </si>
  <si>
    <t>Котел настенный Duo-tec 1.24 Compact</t>
  </si>
  <si>
    <t>LUNA Duo-Tec MP 1.70</t>
  </si>
  <si>
    <t>LUNA Duo-Tec MP 1.60</t>
  </si>
  <si>
    <t>LUNA Duo-Tec MP 1.50</t>
  </si>
  <si>
    <t>LUNA Duo-Tec MP 1.35</t>
  </si>
  <si>
    <t>НАСТЕННЫЕ ГАЗОВЫЕ КОТЛЫ BAXI LUNA Duo - Tec MP 1.35</t>
  </si>
  <si>
    <t>НАСТЕННЫЕ ГАЗОВЫЕ КОТЛЫ BAXI LUNA Duo - Tec MP 1.50</t>
  </si>
  <si>
    <t>НАСТЕННЫЕ ГАЗОВЫЕ КОТЛЫ BAXI LUNA Duo - Tec MP 1.60</t>
  </si>
  <si>
    <t>НАСТЕННЫЕ ГАЗОВЫЕ КОТЛЫ BAXI LUNA Duo - Tec MP 1.70</t>
  </si>
  <si>
    <t>ДА+</t>
  </si>
  <si>
    <t>ДА+ - применяется, требуется дополнительное оборудование</t>
  </si>
  <si>
    <t>Таблица применения универсальных комплектов с котлами в ассортименте Терморос</t>
  </si>
  <si>
    <t>FORTUNA F 10</t>
  </si>
  <si>
    <t>FORTUNA F 10 + Thermostat</t>
  </si>
  <si>
    <t>FORTUNA F 13</t>
  </si>
  <si>
    <t>FORTUNA F 13 + Thermostat</t>
  </si>
  <si>
    <t>FORTUNA F 16</t>
  </si>
  <si>
    <t>FORTUNA F 16 + Thermostat</t>
  </si>
  <si>
    <t>FORTUNA F 18</t>
  </si>
  <si>
    <t>FORTUNA F 18 + Thermostat</t>
  </si>
  <si>
    <t>FORTUNA F 20</t>
  </si>
  <si>
    <t>FORTUNA F 20 + Thermostat</t>
  </si>
  <si>
    <t>FORTUNA F 24</t>
  </si>
  <si>
    <t>FORTUNA F 24 + Thermostat</t>
  </si>
  <si>
    <t>FORTUNA F 32</t>
  </si>
  <si>
    <t>FORTUNA F 32 + Thermostat</t>
  </si>
  <si>
    <t>Котёл настен. газ. FORTUNA F 10 (GCKG1KYA) -  10 КВт с разд. теплообм., закр.кам.сгор</t>
  </si>
  <si>
    <t>Котёл настен. газ. FORTUNA F 10 + Thermostat с комн. термост. (GCKG1K6A) -  10 КВт с разд. теплообм.</t>
  </si>
  <si>
    <t>Котёл настен. газ. FORTUNA F 13 (GCKG2KYA) -  13 КВт с разд. теплообм., закр.кам.сгор</t>
  </si>
  <si>
    <t>Котёл настен. газ. FORTUNA F 13 + Thermostat с комн. термост. (GCKG2K6A) -  13 КВт с разд. теплообм.</t>
  </si>
  <si>
    <t>Котёл настен. газ. FORTUNA F 16 (GCKG3KYA) -  16 КВт с разд. теплообм., закр.кам.сгор</t>
  </si>
  <si>
    <t>Котёл настен. газ. FORTUNA F 16 + Thermostat с комн. термост. (GCKG3K6A) -  16 КВт с разд. теплообм.</t>
  </si>
  <si>
    <t>Котёл настен. газ. FORTUNA F 18 (GCKG4KYA) -  18 КВт с разд. теплообм., закр.кам.сгор</t>
  </si>
  <si>
    <t>Котёл настен. газ. FORTUNA F 18 + Thermostat с комн. термост. (GCKG4K6A) -  18 КВт с разд. теплообм.</t>
  </si>
  <si>
    <t>Котёл настен. газ. FORTUNA F 20 (GCKG5KYA) -  20 КВт с разд. теплообм., закр.кам.сгор</t>
  </si>
  <si>
    <t>Котёл настен. газ. FORTUNA F 20 + Thermostat с комн. термост. (GCKG5K6A) -  20 КВт с разд. теплообм.</t>
  </si>
  <si>
    <t>Котёл настен. газ. FORTUNA F 24 (GCKG6KYA) -  24 КВт с разд. теплообм., закр.кам.сгор</t>
  </si>
  <si>
    <t>Котёл настен. газ. FORTUNA F 24 + Thermostat с комн. термост. (GCKG6K6A) -  24 КВт с разд. теплообм.</t>
  </si>
  <si>
    <t>Котёл настен. газ. FORTUNA F 32 (GCKG8KYA) - 32 КВт с разд. теплообм., закр.кам.сгор</t>
  </si>
  <si>
    <t>Котёл настен. газ. FORTUNA F 32 + Thermostat с комн. термост. (GCKG8K6A) - 32 КВт с разд. теплообм.</t>
  </si>
  <si>
    <t>Ferroli</t>
  </si>
  <si>
    <t>DIVATECH D F24</t>
  </si>
  <si>
    <t>DIVATECH D F32</t>
  </si>
  <si>
    <t>DIVATECH D F37</t>
  </si>
  <si>
    <t>DIVATECH D HF24</t>
  </si>
  <si>
    <t>DIVATECH D HF32</t>
  </si>
  <si>
    <t>Котёл настен. газ. DIVATECH D F24 (0DAF4YYA) - 24 КВт с разд. теплообм., закр.кам.сгор</t>
  </si>
  <si>
    <t>Котёл настен. газ. DIVATECH D F32 (0DAF7YYA) - 32 КВт с разд. теплообм., закр.кам.сгор</t>
  </si>
  <si>
    <t>Котёл настен. газ. DIVATECH D F37 (0DAF8YYA) - 37 КВт с разд. теплообм., закр.кам.сгор</t>
  </si>
  <si>
    <t>Котёл настен. газ. одноконт. DIVATECH D HF24 (0DAO4ZYA) - 24 КВт, закр.кам.сгор</t>
  </si>
  <si>
    <t>Котёл настен. газ. одноконт. DIVATECH D HF32 (0DAO7ZYA) - 32 КВт, закр.кам.сгор</t>
  </si>
  <si>
    <t>VITABEL F 10</t>
  </si>
  <si>
    <t>VITABEL F 13</t>
  </si>
  <si>
    <t>VITABEL F 16</t>
  </si>
  <si>
    <t>VITABEL F 18</t>
  </si>
  <si>
    <t>VITABEL F 20</t>
  </si>
  <si>
    <t>VITABEL F 24</t>
  </si>
  <si>
    <t>Котёл настен. газ. VITABEL F 10 (ZL0BYJ1JYA) -  10 КВт с разд. теплообм., закр.кам.сгор</t>
  </si>
  <si>
    <t>Котёл настен. газ. VITABEL F 13 (ZL0BYJ2JYA) -  13 КВт с разд. теплообм., закр.кам.сгор</t>
  </si>
  <si>
    <t>Котёл настен. газ. VITABEL F 16 (ZL0BYJ3JYA) -  16 КВт с разд. теплообм., закр.кам.сгор</t>
  </si>
  <si>
    <t>Котёл настен. газ. VITABEL F 18 (ZL0BYJ4JYA) -  18 КВт с разд. теплообм., закр.кам.сгор</t>
  </si>
  <si>
    <t>Котёл настен. газ. VITABEL F 20 (ZL0BYJ5JYA) -  20 КВт с разд. теплообм., закр.кам.сгор</t>
  </si>
  <si>
    <t>Котёл настен. газ. VITABEL F 24 (ZL0BYJ6JYA) -  24 КВт с разд. теплообм., закр.кам.сгор</t>
  </si>
  <si>
    <t>DIVABEL F 13</t>
  </si>
  <si>
    <t>DIVABEL F 16</t>
  </si>
  <si>
    <t>DIVABEL F 18</t>
  </si>
  <si>
    <t>DIVABEL F 20</t>
  </si>
  <si>
    <t>DIVABEL F 24</t>
  </si>
  <si>
    <t>Котёл настен. газ. DIVABEL F 13 (ZL0BYF2JYA) - 13 КВт с разд. теплообм., закр.кам.сгор</t>
  </si>
  <si>
    <t>Котёл настен. газ. DIVABEL F 16 (ZL0BYF3JYA) - 16 КВт с разд. теплообм., закр.кам.сгор</t>
  </si>
  <si>
    <t>Котёл настен. газ. DIVABEL F 18 (ZL0BYF4JYA) - 18 КВт с разд. теплообм., закр.кам.сгор</t>
  </si>
  <si>
    <t>Котёл настен. газ. DIVABEL F 20 (ZL0BYF5JYA) - 20 КВт с разд. теплообм., закр.кам.сгор</t>
  </si>
  <si>
    <t>Котёл настен. газ. DIVABEL F 24 (ZL0BYF6JYA) - 24 КВт с разд. теплообм., закр.кам.сгор</t>
  </si>
  <si>
    <t>BLUEHELIX 25 K 50</t>
  </si>
  <si>
    <t>BLUEHELIX 32 K 50</t>
  </si>
  <si>
    <t>BLUEHELIX TECH RRT 24 C</t>
  </si>
  <si>
    <t>Котёл конденс. настен. газ. двухконт. BLUEHELIX TECH RRT 24 C (0T3B2BWA) - 24,5 КВт , закр.кам.сгор</t>
  </si>
  <si>
    <t>BLUEHELIX TECH RRT 24 H</t>
  </si>
  <si>
    <t>Котёл конденс. настен. газ. одноконт. BLUEHELIX TECH RRT 24 H (0T3D2BWA) - 26 КВт , закр.кам.сгор</t>
  </si>
  <si>
    <t>BLUEHELIX TECH RRT 30 H</t>
  </si>
  <si>
    <t>Котёл конденс. настен. газ. одноконт. BLUEHELIX TECH RRT 30 H (0T3D3AWA) - 32,5 КВт , закр.кам.сгор</t>
  </si>
  <si>
    <t>BLUEHELIX TECH RRT 34 C</t>
  </si>
  <si>
    <t>Котёл конденс. настен. газ. двухконт. BLUEHELIX TECH RRT 34 C (0T3B3AWA) - 34 КВт , закр.кам.сгор</t>
  </si>
  <si>
    <t>BLUEHELIX TECH S 45 H</t>
  </si>
  <si>
    <t>Котёл конденс. настен. газ. одноконт. BLUEHELIX TECH S 45 H (0T2D5IWA) - 43 КВт , закр.кам.сгор</t>
  </si>
  <si>
    <t>Котёл конденс. настен. газ. со встроенным бойлером 50л. BLUEHELIX 25 K 50 (0TAX2AWA) - 25 КВт , закр.кам.сгор</t>
  </si>
  <si>
    <t>Котёл конденс. настен. газ. со встроенным бойлером 50л. BLUEHELIX 32 K 50 (0TAX3AWA) - 29,5 КВт , закр.кам.сгор</t>
  </si>
  <si>
    <t>DTX CZB46624352-</t>
  </si>
  <si>
    <t>DTX 7116249--</t>
  </si>
  <si>
    <t>DTX 7116250--</t>
  </si>
  <si>
    <t>DTX 7116251--</t>
  </si>
  <si>
    <t>DTX KITMS24FFSRB130</t>
  </si>
  <si>
    <t>DTX KITMS24FFBLC150</t>
  </si>
  <si>
    <t>DTX KITMS24FFBLC200</t>
  </si>
  <si>
    <t>DTX KITMSL24FFSRB130</t>
  </si>
  <si>
    <t>DTX KITMSL24FFBLC150</t>
  </si>
  <si>
    <t>DTX KITMSL24FFBLC200</t>
  </si>
  <si>
    <t>DTX KITMSL31FFSRB130</t>
  </si>
  <si>
    <t>DTX KITMSL31FFBLC150</t>
  </si>
  <si>
    <t>DTX KITMSL31FFBLC200</t>
  </si>
  <si>
    <t>DTX KITMSL31FFBLC300</t>
  </si>
  <si>
    <t>DTX 7670367</t>
  </si>
  <si>
    <t>DTX 7670368</t>
  </si>
  <si>
    <t>DTX 7670370</t>
  </si>
  <si>
    <t>DTX 7670369</t>
  </si>
  <si>
    <t>DTX 7716355</t>
  </si>
  <si>
    <t>DTX 7716640</t>
  </si>
  <si>
    <t>DTX 7716356</t>
  </si>
  <si>
    <t>DTX 7716357</t>
  </si>
  <si>
    <t>DTX 7716358</t>
  </si>
  <si>
    <t>DTX 7699475</t>
  </si>
  <si>
    <t>DTX 7684462</t>
  </si>
  <si>
    <t>Обращаем ваше внимание на то, что данный прайс-лист носит информационный характер и ни при каких условиях не является публичной офертой,</t>
  </si>
  <si>
    <t>FORTUNA H F 32</t>
  </si>
  <si>
    <t>FORTUNA H F 13 + Thermostat</t>
  </si>
  <si>
    <t>FORTUNA H F 32 + Thermostat</t>
  </si>
  <si>
    <t>FORTUNA H F 24</t>
  </si>
  <si>
    <t>FORTUNA H F 24 + Thermostat</t>
  </si>
  <si>
    <t>FORTUNA H F 13</t>
  </si>
  <si>
    <t>Котёл настен. газ. одноконт. FORTUNA H F 32 (GCAY8KYA) -  32 КВт, закр.кам.сгор</t>
  </si>
  <si>
    <t>Котёл настен. газ. FORTUNA H F 13 + Thermostat с комн. термост. (GCAY2K6A) -  13 КВт с разд. теплооб</t>
  </si>
  <si>
    <t>Котёл настен. газ. FORTUNA H F 32 + Thermostat с комн. термост. (GCAY8K6A) -  32 КВт с разд. теплооб</t>
  </si>
  <si>
    <t>Котёл настен. газ. одноконт. FORTUNA H F 24 (GCAY6KYA) -  24 КВт, закр.кам.сгор</t>
  </si>
  <si>
    <t>Котёл настен. газ. FORTUNA H F 24 + Thermostat с комн. термост. (GCAY6K6A) -  24 КВт с разд. теплооб</t>
  </si>
  <si>
    <t>Котёл настен. газ. одноконт. FORTUNA H F 13 (GCAY2KYA) -  13 КВт, закр.кам.сгор</t>
  </si>
  <si>
    <t>Высота, м</t>
  </si>
  <si>
    <t>Длина, м</t>
  </si>
  <si>
    <t>Ширина, м</t>
  </si>
  <si>
    <t>Индив уп., шт</t>
  </si>
  <si>
    <t>Групп уп., шт</t>
  </si>
  <si>
    <t>РЦ</t>
  </si>
  <si>
    <t>РИЦ</t>
  </si>
  <si>
    <t>Штрих-код</t>
  </si>
  <si>
    <t>Код ТН ВЭД</t>
  </si>
  <si>
    <t>GKD 60100VNAS</t>
  </si>
  <si>
    <t>GKD 60100VDAS</t>
  </si>
  <si>
    <t>GKD K60100L013AL</t>
  </si>
  <si>
    <t>GKD K60100L010AL</t>
  </si>
  <si>
    <t>GKD 60100T1000AL</t>
  </si>
  <si>
    <t>GKD 60100KSTRAL</t>
  </si>
  <si>
    <t>GKD 60100ASTRAL</t>
  </si>
  <si>
    <t>GKD 60100L025AL</t>
  </si>
  <si>
    <t>GKD 60100L050AL</t>
  </si>
  <si>
    <t>GKD 60100L100AL</t>
  </si>
  <si>
    <t>GKD 60100L150AL</t>
  </si>
  <si>
    <t>GKD 60100L200AL</t>
  </si>
  <si>
    <t>GKD 60100K45AL</t>
  </si>
  <si>
    <t>GKD 60100K90AL</t>
  </si>
  <si>
    <t>GKD 60100M01AL</t>
  </si>
  <si>
    <t>GKD 60100KOAL</t>
  </si>
  <si>
    <t>GKD K60100L013GS</t>
  </si>
  <si>
    <t>GKD K60100L010GS</t>
  </si>
  <si>
    <t>GKD 60100L1000GS</t>
  </si>
  <si>
    <t>GKD 80125VN</t>
  </si>
  <si>
    <t>GKD 80125VD</t>
  </si>
  <si>
    <t>GKD 80125L1000GS</t>
  </si>
  <si>
    <t>GKD 80125P01AL</t>
  </si>
  <si>
    <t>GKD 80125L025</t>
  </si>
  <si>
    <t>GKD 80125L050</t>
  </si>
  <si>
    <t>GKD 80125L100</t>
  </si>
  <si>
    <t>GKD 80125K45AL</t>
  </si>
  <si>
    <t>GKD 80125K90AL</t>
  </si>
  <si>
    <t>GKD 80VERTN</t>
  </si>
  <si>
    <t>GKD 80VZWAL</t>
  </si>
  <si>
    <t>GKD 80VOWN</t>
  </si>
  <si>
    <t>GKD 80OTVAL</t>
  </si>
  <si>
    <t>GKD 6080AL</t>
  </si>
  <si>
    <t>GKD 80100VNAS</t>
  </si>
  <si>
    <t>GKD 80100VDAL</t>
  </si>
  <si>
    <t>GKD 80100025TAL</t>
  </si>
  <si>
    <t>GKD 80100050TAL</t>
  </si>
  <si>
    <t>GKD 80100100TAL</t>
  </si>
  <si>
    <t>GKD 80100150TAL</t>
  </si>
  <si>
    <t>GKD 80100200TAL</t>
  </si>
  <si>
    <t>GKD 80VZBAL</t>
  </si>
  <si>
    <t>GKD 80VOBN</t>
  </si>
  <si>
    <t>GKD 6080PAL</t>
  </si>
  <si>
    <t>GKD 125OR</t>
  </si>
  <si>
    <t>GKD 80H</t>
  </si>
  <si>
    <t>GKD 100H</t>
  </si>
  <si>
    <t>GKD 60125M</t>
  </si>
  <si>
    <t>Вес, кг</t>
  </si>
  <si>
    <t>Артикул Терморос</t>
  </si>
  <si>
    <t>Индив.</t>
  </si>
  <si>
    <t>уп., шт</t>
  </si>
  <si>
    <t>Групп.</t>
  </si>
  <si>
    <t>Вес,</t>
  </si>
  <si>
    <t>кг</t>
  </si>
  <si>
    <t>Высота,</t>
  </si>
  <si>
    <t>м</t>
  </si>
  <si>
    <t>Длина,</t>
  </si>
  <si>
    <t>Ширина,</t>
  </si>
  <si>
    <t>Универсальный комплект Gekon 60/100 мм L=1000 мм (хомут, фланец, проставка 60 мм), Алюм., (Антилед)</t>
  </si>
  <si>
    <t>Колено стартовое Gekon 60/100 мм, угол 90 гр., Алюминий</t>
  </si>
  <si>
    <t>Адаптер стартовый вертикальный Gekon 60/100 мм, L=150 мм, Алюминий</t>
  </si>
  <si>
    <t>Конденсатоотводчик Gekon 60/100 мм, L=155 мм, Алюминий</t>
  </si>
  <si>
    <t>Муфта Gekon 60/100 мм, L=100 мм, Алюминий</t>
  </si>
  <si>
    <t>Наконечник для вертикального дымохода Gekon 60/100 мм, черный, Ал/Сталь</t>
  </si>
  <si>
    <t>Дымоход вертикальный Gekon 60/100 мм, L=1000 мм, черный, Ал/Сталь</t>
  </si>
  <si>
    <t>Дымоход коаксиальный. Комплектующие Ø60/100. Основные элементы изготовлены из АЛЮМИНИЯ.</t>
  </si>
  <si>
    <t>Gekon коаксиальные дымоходы для классичекских котлов</t>
  </si>
  <si>
    <t>Дымоход коаксиальный 80/125 мм.</t>
  </si>
  <si>
    <t>Дымоходы коаксиальные 60/100 мм.</t>
  </si>
  <si>
    <t>Универсальные комплекты 60/100 мм. Основные элементы изготовлены из АЛЮМИНИЯ.</t>
  </si>
  <si>
    <t>Универсальные комплекты 60/100 мм. Основные элементы изготовлены из АЛЮМИНИЯ и ОЦИНКОВАННОЙ СТАЛИ.</t>
  </si>
  <si>
    <t>Дымоход коаксиальный. Комплектующие 60/100 мм. Основные элементы изготовлены из АЛЮМИНИЯ и ОЦИНКОВАННОЙ СТАЛИ.</t>
  </si>
  <si>
    <t>Дымоход коаксиальный. Комплектующие Ø60/100 мм.</t>
  </si>
  <si>
    <t>Дымоход коаксиальный. Комплектующие 80/125 мм. Основные элементы изготовлены из АЛЮМИНИЯ и ОЦИНКОВАННОЙ СТАЛИ.</t>
  </si>
  <si>
    <t>Система раздельного дымохода 80 мм.</t>
  </si>
  <si>
    <t>Состав комплекта 60/100 * 80/80 мм:</t>
  </si>
  <si>
    <t>Состав универсального комплекта 60/100 мм:</t>
  </si>
  <si>
    <t>Адаптер стартовый 60/100 * 80/80 мм - 1 шт.</t>
  </si>
  <si>
    <t>Дымоход раздельный 80 мм. Комплектующие.</t>
  </si>
  <si>
    <t>Дымоход раздельный 80 мм. Комплект для разделения 60/100 * 80/80 мм. Адаптер.</t>
  </si>
  <si>
    <r>
      <t xml:space="preserve">De Dietrich, BAXI, </t>
    </r>
    <r>
      <rPr>
        <b/>
        <sz val="10"/>
        <rFont val="Times New Roman"/>
        <family val="1"/>
        <charset val="204"/>
      </rPr>
      <t>Kiturami</t>
    </r>
  </si>
  <si>
    <t>Решётка воздухозабора Gekon 80 мм, белый окрас, Ал/Сталь</t>
  </si>
  <si>
    <t>Решётка воздухоотвода Gekon 80 мм, белый окрас, Нержавеющая сталь</t>
  </si>
  <si>
    <t>Конденсатоотводчик Gekon 80 мм, L=120 мм, Алюминий</t>
  </si>
  <si>
    <t>Дымоход раздельный 80 мм.  Комплектующие. Утепленные элементы.</t>
  </si>
  <si>
    <t>Дымоходы конденсационные коаксиальные 60/100 мм.</t>
  </si>
  <si>
    <t>Основные элементы: - полипропиленовая врутренняя труба 60 мм, - стальная наружная труба 100 мм.</t>
  </si>
  <si>
    <t>Универсальный конденсационный комплект 60/100 мм.</t>
  </si>
  <si>
    <t>Gekon коаксиальные дымоходы для конденсационных котлов</t>
  </si>
  <si>
    <t>Универсальный конденсационный комплект 85/125 мм.</t>
  </si>
  <si>
    <t>Основные элементы: - полипропиленовая врутренняя труба 85 мм, - стальная наружная труба 125 мм.</t>
  </si>
  <si>
    <t>Дымоход конденсационный коаксиальный. Комплектующие Ø60/100.</t>
  </si>
  <si>
    <t>Дымоход конденсационный коаксиальный. Комплектующие Ø85/125.</t>
  </si>
  <si>
    <t>Дымоходы конденсационные коаксиальные 85/125 мм.</t>
  </si>
  <si>
    <t>Состав универсального комплекта 85/125 мм:</t>
  </si>
  <si>
    <t>Труба с наконечником 85/125 мм - 1 шт.</t>
  </si>
  <si>
    <r>
      <t>Колено стартовое 90</t>
    </r>
    <r>
      <rPr>
        <sz val="11"/>
        <color theme="1"/>
        <rFont val="Calibri"/>
        <family val="2"/>
        <charset val="204"/>
      </rPr>
      <t>°</t>
    </r>
    <r>
      <rPr>
        <sz val="11"/>
        <color theme="1"/>
        <rFont val="Times New Roman"/>
        <family val="1"/>
        <charset val="204"/>
      </rPr>
      <t xml:space="preserve"> 85/125 мм - 1 шт.</t>
    </r>
  </si>
  <si>
    <t>Труба с наконечником 60/100 мм - 1 шт.</t>
  </si>
  <si>
    <t>Удлинитель 60 мм - 1 шт.</t>
  </si>
  <si>
    <t>Система конденсационного раздельного дымохода 80 мм.</t>
  </si>
  <si>
    <t>Дымоход конденсационный раздельный 80 мм. Комплект для разделения 60/100 * 80/80 мм. Адаптер.</t>
  </si>
  <si>
    <t>Дымоход конденсационный раздельный 80 мм. Комплектующие.</t>
  </si>
  <si>
    <t>Gekon дымоходы. Запасные части.</t>
  </si>
  <si>
    <t>Gekon дымоход</t>
  </si>
  <si>
    <t>Колено стартовое 90 гр., 60/100 мм - 1 шт.</t>
  </si>
  <si>
    <r>
      <t>Колено стартовое 90</t>
    </r>
    <r>
      <rPr>
        <sz val="11"/>
        <color theme="1"/>
        <rFont val="Calibri"/>
        <family val="2"/>
        <charset val="204"/>
      </rPr>
      <t xml:space="preserve"> гр.,</t>
    </r>
    <r>
      <rPr>
        <sz val="11"/>
        <color theme="1"/>
        <rFont val="Times New Roman"/>
        <family val="1"/>
        <charset val="204"/>
      </rPr>
      <t xml:space="preserve"> 60/100 мм - 1 шт.</t>
    </r>
  </si>
  <si>
    <r>
      <rPr>
        <b/>
        <sz val="10"/>
        <color rgb="FFFF0000"/>
        <rFont val="Times New Roman"/>
        <family val="1"/>
        <charset val="204"/>
      </rPr>
      <t>Ferroli,</t>
    </r>
    <r>
      <rPr>
        <b/>
        <sz val="10"/>
        <rFont val="Times New Roman"/>
        <family val="1"/>
        <charset val="204"/>
      </rPr>
      <t xml:space="preserve"> KoreaStar.</t>
    </r>
  </si>
  <si>
    <t>Описание</t>
  </si>
  <si>
    <t>Универсальный. Для всех марок котлов кроме Immergas, Navien (серий Deluxe Pluse Coaxial, Deluxe Coaxial, SMART TOK) Стартовый элемент для присоединения к котлу.
Длина – 0,15 м. Наружная и внутренняя труба с раструбом из алюминия. Фланец обжимной пластиковый. Хомут обжимной стальной. Индивидуальная упаковка + коллективная упаковка 36 штук.</t>
  </si>
  <si>
    <t>Универсальное, поворотное, раструбное соединение «папа / мама». Используется для изменения направления дымохода на 45°. Колено Ø 100 – сталь. Колено Ø 60 – алюминий.
Индивидуальная упаковка + коллективная упаковка 36 штук.</t>
  </si>
  <si>
    <t>Универсальное, поворотное, раструбное соединение «папа / мама». Используется для изменения направления дымохода на 90°. Колено Ø 100 – сталь. Колено Ø 60 – алюминий.
Индивидуальная упаковка + коллективная упаковка 36 штук.</t>
  </si>
  <si>
    <t>Универсальное. Для всех марок котлов кроме Immergas, Navien (серий Deluxe Pluse Coaxial, Deluxe Coaxial, SMART TOK). Стартовый элемент для присоединения к котлу, раструбное соединение «папа / мама». Колена Ø 100 и Ø 60 – литой алюминий толщиной 2 мм. Фланец обжимной пластиковый. Хомут обжимной стальной. Индивидуальная упаковка + коллективная упаковка 36 штук.</t>
  </si>
  <si>
    <t>Совместимость: универсальный, для всех марок котлов кроме Immergas, Navien (серий Deluxe Pluse Coaxial, Deluxe Coaxial, SMART TOK). Габаритная длина – 1,3 м. Колено с раструбом Ø 100 и Ø 60 – литой алюминий толщиной 2 мм. Наружная сварная труба Ø 100 – оцинкованная сталь. Внутренняя труба Ø60 – алюминий. Насадок антиобледенительный 19 см. Втулка алюминиевая. Фланец обжимной пластиковый. Хомут обжимной стальной. Индивидуальная упаковка + коллективная упаковка 10 штук.</t>
  </si>
  <si>
    <t>Совместимость: Универсальный, для всех марок котлов кроме Immergas, Navien (серий Deluxe Pluse Coaxial, Deluxe Coaxial, SMART TOK). Габаритная длина – 1 м. Колена с раструбом Ø 100 и Ø 60 – литой алюминий толщиной 2 мм. Наружная сварная труба Ø 100 – оцинкованная сталь. Внутренняя труба Ø 60 – алюминий. Втулка алюминиевая. Насадок антиобледенительный 19 см. Фланец обжимной пластиковый. Хомут обжимной стальной. Индивидуальная упаковка + коллективная упаковка 10 штук.</t>
  </si>
  <si>
    <t>Универсальный, вертикальная и горизонтальная установка. Для организации отвода конденсата. Длина: 0,155 метра. Наружная и внутренняя труба с раструбом из алюминия. Индивидуальная упаковка + коллективная упаковка 36 штук.</t>
  </si>
  <si>
    <t>Универсальный вертикальный конечный элемент с защитой от ветра и осадков. Раструбное соединение. Материал – алюминий, сталь. Цвет: черный. Индивидуальная упаковка.</t>
  </si>
  <si>
    <t>Универсальная. Для всех марок котлов.
Габаритная длина – 1,19 м. Наружная сварная труба Ø 100 – оцинкованная сталь. Внутренняя труба Ø 60 – алюминий. Насадок антиобледенительный 19 см. Индивидуальная упаковка + коллективная упаковка 15 штук.</t>
  </si>
  <si>
    <t>Универсальный, раструбное соединение. Длина: 1 метр. Наружная труба Ø 100 – оцинкованная сталь. Внутренняя труба Ø 60 – алюминий. Индивидуальная упаковка + коллективная упаковка 15 штук.</t>
  </si>
  <si>
    <t>Универсальный, раструбное соединение. Длина: 0,25 метра. Наружная труба Ø 100 – оцинкованная сталь. Внутренняя труба Ø 60 – алюминий. В упаковке 2 штуки + коллективная упаковка 60 штук.</t>
  </si>
  <si>
    <t>Универсальный, раструбное соединение. Длина: 1 метр. Наружная труба Ø 100 – оцинкованная сталь. Внутренняя труба Ø 60 – алюминий. Индивидуальная упаковка + коллективная упаковка 30 штук.</t>
  </si>
  <si>
    <t>Универсальный конечный элемент для труб коаксиальной системы дымоудаления Ø 60х100 мм. Вертикальная установка с защитой от ветра и осадков. Материал изготовления – алюминий, сталь. Цвет чёрный. Индивидуальная упаковка.</t>
  </si>
  <si>
    <t>Совместимость: Универсальный, для всех марок котлов кроме Immergas, Navien (серий Deluxe Pluse Coaxial, Deluxe Coaxial, SMART TOK). Габаритная длина – 1,3 м. Колено с раструбом Ø 100 и Ø 60 – литой алюминий толщиной 2 мм. Наружная и внутренняя трубы – алюминий. Насадок антиобледенительный 19 см. Фланец обжимной пластиковый. Хомут обжимной стальной. Индивидуальная упаковка + коллективная упаковка 10 штук.</t>
  </si>
  <si>
    <t>Совместимость: Универсальный, для всех марок котлов кроме Immergas, Navien (серий Deluxe Pluse Coaxial, Deluxe Coaxial, SMART TOK). Габаритная длина – 1 м. Колена с раструбом Ø 100 и Ø 60 – литой алюминий толщиной 2 мм. Наружная и внутренняя трубы – алюминий. Насадок антиобледенительный 19 см. Втулка алюминиевая. Фланец обжимной пластиковый. Хомут обжимной стальной. Индивидуальная упаковка + коллективная упаковка 10 штук.</t>
  </si>
  <si>
    <t>Универсальная, раструбное соединение. Для соединения коаксиальных труб «папа / папа». Длина: 0,1 м. Материал: алюминий. Индивидуальная упаковка + коллективная упаковка 36 штук.</t>
  </si>
  <si>
    <t>Универсальная. Для всех марок котлов. Габаритная длина – 1,19 м. Наружная и внтренняя трубы – алюминий. Насадок антиобледенительный 190 мм. Индивидуальная упаковка + коллективная упаковка 15 штук.</t>
  </si>
  <si>
    <t>Универсальный, раструбное соединение. Длина: 1 метр. Наружная и внутренняя трубы – алюминий. Индивидуальная упаковка + коллективная упаковка 15 штук.</t>
  </si>
  <si>
    <t>Универсальный, раструбное соединение. Длина: 1,5 метра. Наружная и внутренняя трубы – алюминий. Индивидуальная упаковка + коллективная упаковка 15 штук.</t>
  </si>
  <si>
    <t>Универсальный, раструбное соединение. Длина: 2 метра. Наружная и внутренняя трубы – алюминий. Индивидуальная упаковка + коллективная упаковка 15 штук.</t>
  </si>
  <si>
    <t>Универсальный, раструбное соединение. Длина: 0,25 метра. Наружная и внутренняя трубы – алюминий. В упаковке 2 штуки + коллективная упаковка 60 штук.</t>
  </si>
  <si>
    <t>Универсальный, раструбное соединение. Длина: 1 метр. Наружная и внутренняя трубы – алюминий. Индивидуальная упаковка + коллективная упаковка 30 штук.</t>
  </si>
  <si>
    <t>Дымоходы коаксиальные 80х125 мм</t>
  </si>
  <si>
    <t>Универсальный конечный элемент для труб коаксиальной системы дымоудаления Ø 80х125 мм. Вертикальная установка с защитой от ветра и осадков. Материал изгоовления: Ø 125 – оцинкованная сталь, Ø 80 – алюминий. Цвет чёрный. Индивидуальная упаковка.</t>
  </si>
  <si>
    <t>Колено Ø 80 и Ø 125 с углом 45° сделано из алюминия. Имеет раструбное соединение «папа / мама». Уплотнительные манжеты сделаны из термостойкого силикона. Поставляется в индивидуальной упаковке.</t>
  </si>
  <si>
    <t>Колено Ø 80 и Ø 125 с углом 90° изготовлено из алюминия методом литья. Имеет раструбное соединение «папа / мама». Уплотнительные манжеты сделаны из термостойкого силикона. Поставляется в индивидуальной упаковке.</t>
  </si>
  <si>
    <t>Универсальный декоративный элемент коаксиальной системы дымоудаления Ø 80х125 мм. Используется для закрытия технического отверстия в стене. Материал – EPDM. Цвет: белый. Количество в упаковке – 10 штук.</t>
  </si>
  <si>
    <t>Применяется для перехода с Ø 60х100 на Ø 80х125.
Материал изготовления - алюминий. Цвет: белый Индивидуальная упаковка + коллективная упаковка 36 штук.</t>
  </si>
  <si>
    <t>Универсальная. Для всех марок котлов. Габаритная длина – 1 м. Наружная сварная труба Ø 125 – оцинкованная сталь. Внутренняя труба Ø 80 – алюминий. Накладка декоративная Ø 125. Насадок антиобледенительный 16 см. Индивидуальная упаковка.</t>
  </si>
  <si>
    <t>Универсальный. Раструбное соединение «папа - мама». Длина 1 метр. Наружная сварная труба Ø 125 – оцинкованная сталь. Внутренняя труба Ø 80 – алюминий. Индивидуальная упаковка.</t>
  </si>
  <si>
    <t>Универсальный. Раструбное соединение «папа - мама». Длина: 0,25 метра. Наружная сварная труба Ø 125 – оцинкованная сталь. Внутренняя труба Ø 80 – алюминий. Упаковка по 4 штуки.</t>
  </si>
  <si>
    <t>Универсальный. Раструбное соединение «папа - мама». Длина: 0,5 метра. Наружная сварная труба Ø 125 – оцинкованная сталь. Внутренняя труба Ø 80 – алюминий. Упаковка по 2 штуки.</t>
  </si>
  <si>
    <t>Дымоходы раздельные диаметром 80 мм</t>
  </si>
  <si>
    <t>Совместимость: Универсальный, для всех марок котлов кроме Immergas. Стартовый моноблочный элемент для присоединения к котлу и перехода на раздельную систему дымоудаления Ø 80 мм. Фланец обжимной пластиковый. Хомут обжимной стальной. Материал – алюминий, Цвет: белый. Индивидуальная упаковка.</t>
  </si>
  <si>
    <t>Универсальное, поворотное, раструбное соединение «папа - мама». Используется для изменения направления дымохода / воздуховода на 45°. Литой алюминий.</t>
  </si>
  <si>
    <t>Универсальное, поворотное, раструбное соединение «папа - мама». Используется для изменения направления дымохода / воздуховода на 90°. Литой алюминий. Индивидуальная упаковка.</t>
  </si>
  <si>
    <t>Универсальный, вертикальная и горизонтальная установка, раструбное соединение. Для организации отвода конденсата. Длина: 0,12 м. Материал изготовления – алюминий. В упаковке 3 штуки. В коллективной упаковке 108 штук.</t>
  </si>
  <si>
    <t>Универсальный декоративный элемент раздельной системы дымоудаления Ø 80 мм. Используется для закрытия технического отверстия в стене. Материал – EPDM. Цвет: белый. Количество в упаковке – 10 штук.</t>
  </si>
  <si>
    <t>Универсальный конечный элемент с рассекателем дымовых потоков и защитой дымохода от ветрового подпора в раздельной системе дымоудаления Ø 80 мм. Горизонтальная установка. Материал – нержавеющий металл. Цвет: белый. Количество в упаковке – 8 штук.</t>
  </si>
  <si>
    <t>Универсальный конечный элемент для труб раздельной системы дымоудаления Ø 80 мм. Вертикальная установка с защитой от ветра и осадков. Материал – оцинкованный металл. Цвет: чёрный. Индивидуальная упаковка.</t>
  </si>
  <si>
    <t>Универсальный конечный элемент. Для защиты воздуховода от мусора и птиц в раздельной системе дымоудаления Ø 80 мм. Горизонтальная установка. Материал – алюминий, сталь. Цвет: белый.</t>
  </si>
  <si>
    <t>Универсальный, раструбное соединение. Длина: 1 м. Материал изготовления – алюминий толщиной 1 мм. В упаковке 4 штуки.</t>
  </si>
  <si>
    <t>Универсальный, раструбное соединение. Длина: 1,5 м. Материал изготовления – алюминий толщиной 1 мм. В упаковке 4 штуки.</t>
  </si>
  <si>
    <t>Универсальный, раструбное соединение. Длина: 2 м. Материал изготовления – алюминий толщиной 1 мм. В упаковке 4 штуки.</t>
  </si>
  <si>
    <t>Универсальный, раструбное соединение. Длиина  0,25 метра. Материал изготовления – алюминий толщиной 1 мм. В упаковке 16 штук.</t>
  </si>
  <si>
    <t>Универсальный, раструбное соединение. Длина: 0,5 м. Материал изготовления – алюминий толщиной 1 мм. В упаковке 8 штук.</t>
  </si>
  <si>
    <t>Дымоходы утеплённые 80/100 мм</t>
  </si>
  <si>
    <t>Универсальный конечный элемент с защитой от ветра и осадков. Для труб утеплённой системы дымоудаления Ø 80 / 100 мм. Вертикальная установка. Габаритная длина – 1 м. Материал изготовления – алюминий. Комплектность: муфта 80, уплотнение 100, хомут стальной обжимной 100. Цвет чёрный. Индивидуальная упаковка.</t>
  </si>
  <si>
    <t>Универсальный поворотный элемент Ø 80 / 100 мм с защитой от обмерзания и нагрева. Используется для изменения направления дымохода на 45°. Раструбное соединение «папа - мама». Колено Ø 100 – сталь. Колено Ø 80 – алюминий. Утеплитель базальтовый 250 °C. Цвет: белый. Индивидуальная упаковка + коллективная упаковка 36 штук.</t>
  </si>
  <si>
    <t>Универсальный поворотный элемент Ø 80 / 100 мм с защитой от обмерзания и нагрева. Используется для изменения направления дымохода на 90°. Раструбное соединение «папа - мама». Колено Ø 100 – сталь. Колено Ø 80 – алюминий. Утеплитель базальтовый 250 °C. Цвет: белый. Индивидуальная упаковка + коллективная упаковка 36 штук.</t>
  </si>
  <si>
    <t>Универсальный конечный элемент. Для защиты воздуховода от мусора и птиц враздельной утеплённой системе дымоудаления Ø80 / 100 мм. Горизонтальная установка. Материал – алюминий, сталь. Цвет: белый. Индивидуальная упаковка.</t>
  </si>
  <si>
    <t>Универсальный конечный элемент раздельной утеплённой системы дымоудаления Ø 80 / 100 мм. Вертикальная установка с защитой от ветра и осадков. Материал – алюминий, сталь. Цвет: черный. Индивидуальная упаковка.</t>
  </si>
  <si>
    <t>Универсальный конечный элемент с рассекателем дымовых потоков и защитой дымохода от ветрового подпора в раздельной утеплённой системе дымоудаления Ø 80 / 100 мм. Горизонтальная установка. Материал – алюминий, сталь. Цвет: чёрный Индивидуальная упаковка.</t>
  </si>
  <si>
    <t>Универсальный элемент Ø 80 / 100 мм с защитой от обмерзания и нагрева. Раструбное соединение «папа - мама». Длина: 1 метр. Наружная и внутренняя трубы – алюминий. Утеплитель базальтовый 250 °C. Цвет белый. Индивидуальная упаковка + коллективная упаковка 15 штук.</t>
  </si>
  <si>
    <t>Универсальный элемент Ø80/100 мм с защитой от обмерзания и нагрева. Раструбное соединение "папа/мама". Длина: 1,5 метра. Наружная и внутренняя трубы - алюминий. Утеплитель базальтовый 250°C. Цвет белый. Индивидуальная упаковка + коллективная упаковка 15 штук.</t>
  </si>
  <si>
    <t>Универсальный элемент Ø80/100 мм с защитой от обмерзания и нагрева. Раструбное соединение "папа/мама". Длина: 2 метра. Наружная и внутренняя трубы - алюминий. Утеплитель базальтовый 250°C. Цвет белый.  Индивидуальная упаковка + коллективная упаковка 15 штук.</t>
  </si>
  <si>
    <t>Универсальный элемент Ø80/100 мм с защитой от обмерзания и нагрева. Раструбное соединение "папа/мама". Длина: 0,25 метра. Наружная и внутренняя трубы - алюминий. Утеплитель базальтовый 250°C. Цвет белый. В упаковке 2 штуки + коллективная упаковка 60 штук.</t>
  </si>
  <si>
    <t>Универсальный элемент Ø80/100 мм с защитой от обмерзания и нагрева. Раструбное соединение "папа/мама". Длина: 0,5 метра. Наружная и внутренняя трубы - алюминий. Утеплитель базальтовый 250°C. Цвет белый. Индивидуальная упаковка + коллективная упаковка 30 штук.</t>
  </si>
  <si>
    <t>Универсальный элемент Ø80/100 мм с защитой от обмерзания и нагрева. Раструбное соединение "папа/мама". Длина: 1 метр. Наружная труба 100 мм - оцинкованная сталь. Внутренняя труба 80 мм - алюминий. Утеплитель базальтовый 250°C. Цвет белый. Индивидуальная упаковка + коллективная упаковка 15 штук.</t>
  </si>
  <si>
    <t>Универсальный элемент Ø80/100 мм с защитой от обмерзания и нагрева. Раструбное соединение "папа/мама". Длина: 0,25 метра. Наружная труба 100 мм - оцинкованная сталь. Внутренняя труба 80 мм - алюминий. Утеплитель базальтовый 250°C. Цвет белый. В упаковке 2 штуки + коллективная упаковка 60 штук.</t>
  </si>
  <si>
    <t>Универсальный элемент Ø80/100 мм с защитой от обмерзания и нагрева. Раструбное соединение "папа/мама". Длина: 0,5 метра. Наружная труба 100 мм - оцинкованная сталь. Внутренняя труба 80 мм - алюминий. Утеплитель базальтовый 250°C. Цвет белый. Индивидуальная упаковка + коллективная упаковка 30 штук.</t>
  </si>
  <si>
    <t>Дымоходы для конденсационных котлов</t>
  </si>
  <si>
    <t>Совместимость: универсальный, кроме Ariston. Ø 60 / Ø 80 – полипропилен, Ø 100 – алюминий. Раструбное соединение «папа – мама». Индивидуальная упаковка.</t>
  </si>
  <si>
    <t>Универсальное, поворотное, раструбное соединение «папа – мама». Используется для изменения направления дымохода / воздуховода на 45°. Материал изготовления – полипропилен. Индивидуальная упаковка.</t>
  </si>
  <si>
    <t>Универсальное, поворотное, раструбное соединение «папа - мама». Используется для изменения направления дымохода / воздуховода на 90°. Материал изготовления – полипропилен. Индивидуальная упаковка.</t>
  </si>
  <si>
    <t>Универсальное, поворотное, раструбное соединение «папа - мама». Используется для изменения направления дымохода на 45°. Колено Ø 100 – сталь. Колено Ø 60 – полипропилен. Индивидуальная упаковка + коллективная упаковка 36 штук.</t>
  </si>
  <si>
    <t>Универсальное, поворотное, раструбное соединение «папа - мама». Используется для изменения направления дымохода на 90°. Колено Ø 100 – сталь. Колено Ø 60 – полипропилен. Индивидуальная упаковка + коллективная упаковка 36 штук.</t>
  </si>
  <si>
    <t>Универсальное, поворотное, раструбное соединение «папа - мама». Используется для изменения направления дымохода на 45°. Колено Ø 125 – сталь. Колено Ø 80 – полипропилен. Индивидуальная упаковка.</t>
  </si>
  <si>
    <t>Универсальное, поворотное, раструбное соединение «папа - мама». Используется для изменения направления дымохода на 90°. Колено Ø 125 – сталь. Колено Ø 80 – полипропилен. Индивидуальная упаковка.</t>
  </si>
  <si>
    <t>Совместимость: универсальный, кроме Ariston.
Колено: Ø 60 – полипропилен, Ø 100 – сталь.
Труба: Ø 60 – полипропилен, Ø 100 – сталь.
Длина от оси колена до конца наружной трубы – 0,85 м.
Насадок – антиобледенительный.
Индивидуальная упаковка.</t>
  </si>
  <si>
    <t>Совместимость: универсальный.
Колено: Ø 80 – полипропилен, Ø 125 – сталь.
Труба: Ø 80 – полипропилен, Ø 125 – сталь.
Длина от оси колена до конца наружной трубы - 0,95 м.
Насадок – антиобледенительный.
Индивидуальная упаковка.</t>
  </si>
  <si>
    <t>Применяется для перехода с Ø 60 на Ø 80.
Материал изготовления – PPR.
Цвет: белый.
Количество в упаковке – 1 штука.</t>
  </si>
  <si>
    <t>Универсальный, раструбное соединение. Длина 1 метр. Материал изготовления – полипропилен. В упаковке 4 штуки.</t>
  </si>
  <si>
    <t>Универсальный, раструбное соединение. Длина 0,25 метра. Материал изготовления – полипропилен. В упаковке 16 штук.</t>
  </si>
  <si>
    <t>Универсальный, раструбное соединение. Длина 0,5 метра. Материал изготовления – полипропилен. В упаковке 8 штук.</t>
  </si>
  <si>
    <t>Универсальный. Раструбное соединение «папа - мама». Длина 1 метр. Наружная сварная труба Ø 100 – оцинкованная сталь. Внутренняя труба Ø 60 – полипропилен. Индивидуальная упаковка.</t>
  </si>
  <si>
    <t>Универсальный. Раструбное соединение «папа - мама». Длина 0,5 метра. Наружная сварная труба Ø 100 – оцинкованная сталь. Внутренняя труба Ø 60 – полипропилен. Упаковка по 2 штуки.</t>
  </si>
  <si>
    <t>Универсальный. Раструбное соединение «папа - мама». Длина 1 метр. Наружная сварная труба Ø 125 – оцинкованная сталь. Внутренняя труба Ø 80 – полипропилен. Индивидуальная упаковка.</t>
  </si>
  <si>
    <t>Универсальный. Раструбное соединение «папа - мама». Длина 0,25 метра. Наружная сварная труба Ø 125 – оцинкованная сталь. Внутренняя труба Ø 80 – полипропилен. Упаковка по 4 штуки.</t>
  </si>
  <si>
    <t>Универсальный. Раструбное соединение. Длина 0,5 метра. Наружная сварная труба Ø 125 – оцинкованная сталь. Внутренняя труба Ø 80 – полипропилен. Упаковка по 2 штуки.</t>
  </si>
  <si>
    <t>Запчасти и комплектующие к дымоходам</t>
  </si>
  <si>
    <t>Предназначен для уплотнения соединений.
Материал изготовления - термостойкий силикон.
Цвет: зелёный, черный, красный
Количество в полиэтиленовой упаковке - 10 штук.</t>
  </si>
  <si>
    <t>Предназначен для уплотнения соединений.
Материал изготовления - термостойкий силикон.
Цвет: зелёный, чёрный, красный
Количество в полиэтиленовой упаковке - 10 штук.</t>
  </si>
  <si>
    <t>Предназначен для уплотнения соединений.
Материал изготовления - термостойкий силикон.
Цвет: черный, красный, фиолетовый
Количество в полиэтиленовой упаковке - 10 штук.</t>
  </si>
  <si>
    <t>Универсальный декоративный элемент коаксиальной системы дымоудаления Ø60х100 мм. Используется для закрытия технического отверстия в стене. Материал - EPDM. Цвет: белый. Количество в упаковке - 10 штук.</t>
  </si>
  <si>
    <t>Применяется для перехода с Ø60 на Ø80.
Материал изготовления - алюминий
Цвет: белый
Количество в упаковке - 5 штук.</t>
  </si>
  <si>
    <t>Обжимной. Применяется для присоединения к котлам ряда марок. Материал изготовления - пластик Цвет: белый
Индивидуальная упаковка - полиэтилен.</t>
  </si>
  <si>
    <t>Применяется для присоединения к котлам ряда марок, 
а также при соединении труб Ø100 "папа/папа", Материал изготовления - оцинкованная сталь. Покрашен полиэфирной краской. Цвет: белый  Индивидуальная упаковка - полиэтилен.</t>
  </si>
  <si>
    <t>Применяется для крепления к стене. Материал изготовления - оцинкованная сталь. Цвет: белый Индивидуальная упаковка - полиэтилен</t>
  </si>
  <si>
    <t>Дымоходы коаксиальные 60х100 Ал/ оц. сталь</t>
  </si>
  <si>
    <t>Дымоходы коаксиальные 60х100 Алюминий</t>
  </si>
  <si>
    <t>Универсальный комплект Gekon 60/100 мм, L=1300 мм (хомут, фл-ц, пр-а 60 мм), Ал/Оц.Ст., (Антилёд)</t>
  </si>
  <si>
    <t>Универсальный комплект Gekon 60/100 мм, L=1000 мм (хомут, фл-ц, пр-а 60 мм), Ал/Оц.Ст., (Антилёд)</t>
  </si>
  <si>
    <t>Удлинение дымохода Gekon 60/100 мм, L=250 мм, Ал/Оц.Ст.</t>
  </si>
  <si>
    <t>Удлинение дымохода Gekon 60/100 мм, L=500 мм, Ал/Оц.Ст.</t>
  </si>
  <si>
    <t>Удлинение дымохода Gekon 60/100 мм, L=1000 мм, Ал/Оц.Ст.</t>
  </si>
  <si>
    <t>Колено Gekon 60/100 мм, угол 45 гр., Алюминий</t>
  </si>
  <si>
    <t>Колено Gekon 60/100 мм, угол 90 гр., Алюминий</t>
  </si>
  <si>
    <t>Труба выпускная с наконечником Gekon 60/100 мм, L=1190 мм, Ал/Оц.Ст., (Антилёд)</t>
  </si>
  <si>
    <t>Универсальный комплект Gekon 60/100 мм L=1300 мм (хомут, фланец, проставка 60 мм), Алюм., (Антилед)</t>
  </si>
  <si>
    <t>Труба выпускная с наконечником Gekon 60/100 мм, L=1190 мм, Алюминий, (Антилед)</t>
  </si>
  <si>
    <t>Удлинение дымохода Gekon 60/100 мм, L=1000 мм, Алюминий</t>
  </si>
  <si>
    <t>Удлинение дымохода Gekon 60/100 мм, L=1500 мм, Алюминий</t>
  </si>
  <si>
    <t>Удлинение дымохода Gekon 60/100 мм, L=2000 мм, Алюминий</t>
  </si>
  <si>
    <t>Удлинение дымохода Gekon 60/100 мм, L=250 мм, Алюминий</t>
  </si>
  <si>
    <t>Удлинение дымохода Gekon 60/100 мм, L=500 мм, Алюминий</t>
  </si>
  <si>
    <t>Дымоход вертикальный Gekon 80/125 мм, L=1000 мм, черный, Ал/Сталь</t>
  </si>
  <si>
    <t>Колено Gekon 80/125 мм, угол 45 гр., Алюминий</t>
  </si>
  <si>
    <t>Колено Gekon 80/125 мм, угол 90 гр., Алюминий</t>
  </si>
  <si>
    <t>Накладка декоративная Gekon 125 мм</t>
  </si>
  <si>
    <t>Наконечник для вертикального дымохода Gekon 80/125 мм, черный, Ал/Сталь</t>
  </si>
  <si>
    <t>Переходник Gekon 60-100х80-125 мм, папа-мама, Алюминий</t>
  </si>
  <si>
    <t>Труба выпускная с наконечником Gekon 80/125 мм, L=1000 мм, Ал/Оц.Ст., (Антилед)</t>
  </si>
  <si>
    <t>Удлинение дымохода Gekon 80/125 мм, L=1000 мм, Ал/Оц.Ст.</t>
  </si>
  <si>
    <t>Удлинение дымохода Gekon 80/125 мм, L=250 мм, Ал/Оц.Ст.</t>
  </si>
  <si>
    <t>Удлинение дымохода Gekon 80/125 мм, L=500 мм, Ал/Оц.Ст.</t>
  </si>
  <si>
    <t>Комплект дымохода, адаптер Gekon 60/100х80/80 мм (хомут, фланец, проставка 60 мм), Алюминий</t>
  </si>
  <si>
    <t>Колено Gekon 80 мм, угол 45 гр., Алюминий</t>
  </si>
  <si>
    <t>Колено Gekon 80 мм, угол 90 гр., Алюминий</t>
  </si>
  <si>
    <t>Накладка декоративная Gekon 80 мм</t>
  </si>
  <si>
    <t>Решётка газоотвода Gekon 80 мм, белый окрас, Нержавеющая сталь</t>
  </si>
  <si>
    <t>Наконечник для вертикального дымохода Gekon 80 мм, черный, Оц. Сталь</t>
  </si>
  <si>
    <t>Удлинение дымохода Gekon 80 мм, L=1000 мм, Алюминий</t>
  </si>
  <si>
    <t>Удлинение дымохода Gekon 80 мм, L=1500 мм, Алюминий</t>
  </si>
  <si>
    <t>Удлинение дымохода Gekon 80 мм, L=2000 мм, Алюминий</t>
  </si>
  <si>
    <t>Удлинение дымохода Gekon 80 мм, L=250 мм, Алюминий</t>
  </si>
  <si>
    <t>Удлинение дымохода Gekon 80 мм, L=500 мм, Алюминий</t>
  </si>
  <si>
    <t>Дымоход утепл-й, вертик-й Gekon 80 мм, δут=10 мм, L=1000 мм, черный, Алюминий</t>
  </si>
  <si>
    <t>Колено Gekon 80, δут=10 мм, угол 45 гр., Алюминий</t>
  </si>
  <si>
    <t>Колено Gekon 80, δут=10 мм, угол 90 гр., Алюминий</t>
  </si>
  <si>
    <t>Решётка воздухозабора для утепл-го дымохода Gekon 80 мм, δут=10 мм, черный окрас, Алюминий</t>
  </si>
  <si>
    <t>Наконечник для верт-го, утепл-го дымохода Gekon 80 мм, δут=10 мм, черный, Ал/Ст</t>
  </si>
  <si>
    <t>Решётка газоотвода для утепл-го дымохода Gekon 80 мм, δут=10 мм, черный окрас, Ал/Сталь</t>
  </si>
  <si>
    <t>Удлинение дымохода утепленное Gekon 80 мм, δут=10 мм, L=1000 мм, Алюминий</t>
  </si>
  <si>
    <t>Удлинение дымохода утепленное Gekon 80 мм, δут=10 мм, L=1500 мм, Алюминий</t>
  </si>
  <si>
    <t>Удлинение дымохода утепленное Gekon 80 мм, δут=10 мм, L=2000 мм, Алюминий</t>
  </si>
  <si>
    <t>Удлинение дымохода утепленное Gekon 80 мм, δут=10 мм, L=250 мм, Алюминий</t>
  </si>
  <si>
    <t>Удлинение дымохода утепленное Gekon 80 мм, δут=10 мм, L=500 мм, Алюминий</t>
  </si>
  <si>
    <t>Удлинение дымохода утепленное Gekon 80 мм, δут=10 мм, L=1000 мм, Ал/Оц.Ст.</t>
  </si>
  <si>
    <t>Удлинение дымохода утепленное Gekon 80 мм, δут=10 мм, L=250 мм, Ал/Оц.Ст.</t>
  </si>
  <si>
    <t>Удлинение дымохода утепленное Gekon 80 мм, δут=10 мм, L=500 мм, Ал/Оц.Ст.</t>
  </si>
  <si>
    <t>Комплект дымохода, адаптер конденсационный Gekon 60-100х2/80 мм, PP-R/Алюминий</t>
  </si>
  <si>
    <t>Колено конденсационное Gekon 80 мм, угол 45 гр., PP-R</t>
  </si>
  <si>
    <t>Колено конденсационное Gekon 80 мм, угол 90 гр., PP-R</t>
  </si>
  <si>
    <t>Колено конденсационное Gekon 60/100 мм, угол 45 гр., PP-R/Сталь</t>
  </si>
  <si>
    <t>Колено конденсационное Gekon 60/100 мм, угол 90 гр., PP-R/Сталь</t>
  </si>
  <si>
    <t>Колено конденсационное Gekon 80/125 мм, угол 45 гр., PP-R/Сталь</t>
  </si>
  <si>
    <t>Колено конденсационное Gekon 80/125 мм, угол 90 гр., PP-R/Сталь</t>
  </si>
  <si>
    <t>Универсальный комплект конденсационный Gekon 60/100 мм, L=850 мм, PP-R/Сталь, (Антилёд)</t>
  </si>
  <si>
    <t>Универсальный комплект конденсационный Gekon 80/125 мм, L=950 мм, PP-R/Сталь, (Антилёд)</t>
  </si>
  <si>
    <t>Адаптер переход конденсационный Gekon 60-80 мм, PP-R</t>
  </si>
  <si>
    <t>Удлинитель конденсационный Gekon 80 мм, L=1000 мм, PP-R</t>
  </si>
  <si>
    <t>Удлинитель конденсационный Gekon 80 мм, L=250 мм, PP-R</t>
  </si>
  <si>
    <t>Удлинитель конденсационный Gekon 80 мм, L=500 мм, PP-R</t>
  </si>
  <si>
    <t>Удлинитель конденсационный Gekon 60/100 мм, L=1000 мм, PP-R/Оц.Ст.</t>
  </si>
  <si>
    <t>Удлинитель конденсационный Gekon 60/100 мм, L=500 мм, PP-R/Оц.Ст.</t>
  </si>
  <si>
    <t>Удлинитель конденсационный Gekon 80/125 мм, L=1000 мм, PP-R/Оц.Ст.</t>
  </si>
  <si>
    <t>Удлинитель конденсационный Gekon 80/125 мм, L=250 мм, PP-R/Оц.Ст.</t>
  </si>
  <si>
    <t>Удлинитель конденсационный Gekon 80/125 мм, L=500 мм, PP-R/Оц.Ст.</t>
  </si>
  <si>
    <t>Уплотнительное кольцо на внешнюю трубу Gekon 100 мм</t>
  </si>
  <si>
    <t>Уплотнительное кольцо на внешнюю трубу Gekon 125 мм</t>
  </si>
  <si>
    <t>Уплотнительное кольцо на внутреннюю трубу Gekon 60 мм</t>
  </si>
  <si>
    <t>Уплотнительное кольцо на внутреннюю трубу Gekon 80 мм</t>
  </si>
  <si>
    <t>Накладка декоративная Gekon 100 мм</t>
  </si>
  <si>
    <t>Адаптер переход Gekon 60-80 мм, L=100 мм, Алюминий</t>
  </si>
  <si>
    <t>Фланец Gekon с прокладкой, винтами и гайкой, 100 мм</t>
  </si>
  <si>
    <t>Хомут обжимной Gekon (труба-труба) 100 мм</t>
  </si>
  <si>
    <t>Хомут Gekon 100 мм со шпилькой</t>
  </si>
  <si>
    <t>Хомут Gekon 80 мм со шпилькой</t>
  </si>
  <si>
    <t>В наличии</t>
  </si>
  <si>
    <t>Основной (Казань)</t>
  </si>
  <si>
    <t>GKD 60100K45</t>
  </si>
  <si>
    <t>Колено коаксиальное Ø60/100 мм, угол 45°</t>
  </si>
  <si>
    <t>GKD 60100K90</t>
  </si>
  <si>
    <t>Колено коаксиальное Ø60/100 мм, угол 90°</t>
  </si>
  <si>
    <t>GKD 60100K9S</t>
  </si>
  <si>
    <t>Стартовое колено Ø60/100 мм,, угол 90°</t>
  </si>
  <si>
    <t>GKD 60100L700P</t>
  </si>
  <si>
    <t xml:space="preserve">Универсальный комплект Ø60/100 мм, AL/GSP с хомутом, отводом AL/GS/PР, фланцем и проставкой Ø60 мм, </t>
  </si>
  <si>
    <t>GKD 60100L750GS</t>
  </si>
  <si>
    <t>Универсальный комплект Ø60/100 мм, AL/GS с хомутом, фланцем и проставкой Ø60 мм, (Антилёд)</t>
  </si>
  <si>
    <t>Основной (Краснодар)</t>
  </si>
  <si>
    <t>GKD 60100OK</t>
  </si>
  <si>
    <t>Вертикальный наконечник для коакс. трубы Ø60/100 мм, (Антилёд)</t>
  </si>
  <si>
    <t>Основной (Крекшино)</t>
  </si>
  <si>
    <t>GKD 60100025PAL</t>
  </si>
  <si>
    <t>Удлинитель L=0,25 м Ø60/100 мм полипропилен</t>
  </si>
  <si>
    <t>GKD 60100OK2</t>
  </si>
  <si>
    <t>Вертикальный наконечник для раздельных труб 2Ø80 мм, выпуск Ø60/100 мм, (Антилёд)</t>
  </si>
  <si>
    <t>GKD 60100OKI</t>
  </si>
  <si>
    <t>Изол. накладка для наклонных крыш, для дымохода диам. Ø100 мм</t>
  </si>
  <si>
    <t>Соединение Т-образное Ø60/100 мм, (конденсатоотводчик)</t>
  </si>
  <si>
    <t>GKD 80KHAL</t>
  </si>
  <si>
    <t>Решётка газоотвода Ø80 мм</t>
  </si>
  <si>
    <t>GKD 80KL</t>
  </si>
  <si>
    <t>Решётка воздухозабора Ø80 мм алюминий</t>
  </si>
  <si>
    <t>GKD 80KLS</t>
  </si>
  <si>
    <t>Решётка воздухозабора Ø80 мм нерж. стал.</t>
  </si>
  <si>
    <t>Основной (Нижний Новгород)</t>
  </si>
  <si>
    <t>GKD 60100L750</t>
  </si>
  <si>
    <t>Универсальный комплект Ø60/100 мм, AL/AL с хомутом, фланцем и проставкой Ø60 мм, (Антилёд)</t>
  </si>
  <si>
    <t>Основной (Новосибирск)</t>
  </si>
  <si>
    <t>Основной (Пятигорск)</t>
  </si>
  <si>
    <t>Основной (Ростов-на-Дону)</t>
  </si>
  <si>
    <t>GKD 6080100125</t>
  </si>
  <si>
    <t>Адаптер переходной Ø60-80/Ø100-125 мм мама/папа полипропилен</t>
  </si>
  <si>
    <t>Основной (СПб)</t>
  </si>
  <si>
    <t>Склад (регион)</t>
  </si>
  <si>
    <t>Распродажа</t>
  </si>
  <si>
    <t>Фото</t>
  </si>
  <si>
    <t>Gekon дымоходы РАСПРОДАЖА!</t>
  </si>
  <si>
    <t>Цена за 1 ед., руб</t>
  </si>
  <si>
    <t>GKD 60100T90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</si>
</sst>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_-* #,##0\ [$₽-419]_-;\-* #,##0\ [$₽-419]_-;_-* &quot;-&quot;??\ [$₽-419]_-;_-@_-"/>
    <numFmt numFmtId="166" formatCode="_-* #,##0.00\ [$₽-419]_-;\-* #,##0.00\ [$₽-419]_-;_-* &quot;-&quot;??\ [$₽-419]_-;_-@_-"/>
  </numFmts>
  <fonts count="31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47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0" xfId="0" applyFont="1"/>
    <xf numFmtId="0" fontId="3" fillId="0" borderId="0" xfId="0" applyFont="1"/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7" fillId="0" borderId="0" xfId="0" applyFont="1" applyAlignment="1">
      <alignment horizontal="left" vertical="top"/>
    </xf>
    <xf numFmtId="0" fontId="7" fillId="3" borderId="0" xfId="0" applyFont="1" applyFill="1" applyAlignment="1">
      <alignment horizontal="center" vertical="top"/>
    </xf>
    <xf numFmtId="0" fontId="7" fillId="4" borderId="0" xfId="0" applyFont="1" applyFill="1" applyAlignment="1">
      <alignment horizontal="center" vertical="top"/>
    </xf>
    <xf numFmtId="0" fontId="8" fillId="3" borderId="0" xfId="0" applyFont="1" applyFill="1" applyAlignment="1">
      <alignment vertical="top"/>
    </xf>
    <xf numFmtId="0" fontId="11" fillId="3" borderId="0" xfId="0" applyFont="1" applyFill="1" applyAlignment="1">
      <alignment vertical="top"/>
    </xf>
    <xf numFmtId="0" fontId="12" fillId="0" borderId="0" xfId="0" applyFont="1" applyAlignment="1">
      <alignment vertical="top"/>
    </xf>
    <xf numFmtId="0" fontId="5" fillId="5" borderId="0" xfId="0" applyFont="1" applyFill="1" applyAlignment="1">
      <alignment horizontal="center" vertical="top" wrapText="1" shrinkToFit="1"/>
    </xf>
    <xf numFmtId="0" fontId="4" fillId="0" borderId="0" xfId="0" applyFont="1" applyAlignment="1">
      <alignment vertical="top"/>
    </xf>
    <xf numFmtId="0" fontId="9" fillId="2" borderId="0" xfId="0" applyFont="1" applyFill="1" applyAlignment="1">
      <alignment horizontal="left" vertical="top"/>
    </xf>
    <xf numFmtId="0" fontId="11" fillId="3" borderId="1" xfId="0" applyFont="1" applyFill="1" applyBorder="1" applyAlignment="1">
      <alignment horizontal="center" vertical="top" wrapText="1" shrinkToFit="1"/>
    </xf>
    <xf numFmtId="0" fontId="11" fillId="3" borderId="1" xfId="0" applyFont="1" applyFill="1" applyBorder="1" applyAlignment="1">
      <alignment horizontal="left" vertical="top" wrapText="1" shrinkToFit="1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49" fontId="14" fillId="0" borderId="0" xfId="0" applyNumberFormat="1" applyFont="1" applyAlignment="1">
      <alignment horizontal="center" vertical="center" wrapText="1"/>
    </xf>
    <xf numFmtId="165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9" fontId="13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49" fontId="15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164" fontId="18" fillId="0" borderId="0" xfId="0" applyNumberFormat="1" applyFont="1" applyAlignment="1">
      <alignment vertical="center"/>
    </xf>
    <xf numFmtId="0" fontId="17" fillId="0" borderId="0" xfId="0" applyFont="1"/>
    <xf numFmtId="1" fontId="17" fillId="0" borderId="0" xfId="0" applyNumberFormat="1" applyFont="1"/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5" fillId="0" borderId="0" xfId="0" applyFont="1"/>
    <xf numFmtId="0" fontId="23" fillId="0" borderId="0" xfId="0" applyFont="1"/>
    <xf numFmtId="0" fontId="22" fillId="0" borderId="0" xfId="0" applyFont="1"/>
    <xf numFmtId="0" fontId="12" fillId="0" borderId="0" xfId="0" applyFont="1"/>
    <xf numFmtId="0" fontId="24" fillId="0" borderId="0" xfId="0" applyFont="1"/>
    <xf numFmtId="0" fontId="0" fillId="0" borderId="8" xfId="0" applyBorder="1"/>
    <xf numFmtId="0" fontId="0" fillId="0" borderId="5" xfId="0" applyBorder="1"/>
    <xf numFmtId="0" fontId="0" fillId="0" borderId="9" xfId="0" applyBorder="1"/>
    <xf numFmtId="0" fontId="0" fillId="0" borderId="6" xfId="0" applyBorder="1"/>
    <xf numFmtId="0" fontId="0" fillId="0" borderId="13" xfId="0" applyBorder="1"/>
    <xf numFmtId="0" fontId="0" fillId="0" borderId="10" xfId="0" applyBorder="1"/>
    <xf numFmtId="0" fontId="0" fillId="0" borderId="12" xfId="0" applyBorder="1"/>
    <xf numFmtId="0" fontId="0" fillId="0" borderId="11" xfId="0" applyBorder="1"/>
    <xf numFmtId="0" fontId="19" fillId="0" borderId="8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8" fillId="0" borderId="0" xfId="0" applyFont="1" applyAlignment="1">
      <alignment horizontal="center" vertical="top"/>
    </xf>
    <xf numFmtId="0" fontId="22" fillId="0" borderId="0" xfId="0" applyFont="1" applyAlignment="1">
      <alignment horizontal="left" vertical="top"/>
    </xf>
    <xf numFmtId="165" fontId="19" fillId="0" borderId="0" xfId="0" applyNumberFormat="1" applyFont="1" applyAlignment="1">
      <alignment horizontal="center" vertical="top"/>
    </xf>
    <xf numFmtId="165" fontId="26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27" fillId="0" borderId="0" xfId="0" applyFont="1"/>
    <xf numFmtId="0" fontId="28" fillId="0" borderId="0" xfId="0" applyFont="1" applyAlignment="1">
      <alignment horizontal="center" vertical="center"/>
    </xf>
    <xf numFmtId="0" fontId="17" fillId="0" borderId="6" xfId="0" applyFont="1" applyBorder="1"/>
    <xf numFmtId="0" fontId="17" fillId="0" borderId="13" xfId="0" applyFont="1" applyBorder="1"/>
    <xf numFmtId="0" fontId="17" fillId="0" borderId="10" xfId="0" applyFont="1" applyBorder="1"/>
    <xf numFmtId="0" fontId="17" fillId="0" borderId="12" xfId="0" applyFont="1" applyBorder="1"/>
    <xf numFmtId="0" fontId="17" fillId="0" borderId="11" xfId="0" applyFont="1" applyBorder="1"/>
    <xf numFmtId="0" fontId="18" fillId="0" borderId="0" xfId="0" applyFont="1" applyAlignment="1">
      <alignment vertical="top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2" fontId="19" fillId="0" borderId="0" xfId="0" applyNumberFormat="1" applyFont="1" applyAlignment="1">
      <alignment horizontal="center" vertical="center"/>
    </xf>
    <xf numFmtId="2" fontId="0" fillId="0" borderId="0" xfId="0" applyNumberFormat="1"/>
    <xf numFmtId="2" fontId="2" fillId="0" borderId="0" xfId="0" applyNumberFormat="1" applyFont="1" applyAlignment="1">
      <alignment horizontal="center" vertical="top"/>
    </xf>
    <xf numFmtId="164" fontId="19" fillId="0" borderId="0" xfId="0" applyNumberFormat="1" applyFont="1" applyAlignment="1">
      <alignment horizontal="center" vertical="center"/>
    </xf>
    <xf numFmtId="164" fontId="0" fillId="0" borderId="0" xfId="0" applyNumberFormat="1"/>
    <xf numFmtId="164" fontId="2" fillId="0" borderId="0" xfId="0" applyNumberFormat="1" applyFont="1" applyAlignment="1">
      <alignment horizontal="center" vertical="top"/>
    </xf>
    <xf numFmtId="164" fontId="17" fillId="0" borderId="0" xfId="0" applyNumberFormat="1" applyFont="1"/>
    <xf numFmtId="2" fontId="17" fillId="0" borderId="0" xfId="0" applyNumberFormat="1" applyFont="1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14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166" fontId="29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7" fillId="6" borderId="2" xfId="0" applyFont="1" applyFill="1" applyBorder="1" applyAlignment="1">
      <alignment horizontal="center" vertical="center"/>
    </xf>
    <xf numFmtId="0" fontId="17" fillId="6" borderId="3" xfId="0" applyFont="1" applyFill="1" applyBorder="1" applyAlignment="1">
      <alignment horizontal="center" vertical="center"/>
    </xf>
    <xf numFmtId="0" fontId="17" fillId="6" borderId="4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16" fillId="0" borderId="0" xfId="0" applyFont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1" xfId="0" applyFont="1" applyBorder="1" applyAlignment="1">
      <alignment horizontal="left" vertical="top"/>
    </xf>
    <xf numFmtId="165" fontId="19" fillId="0" borderId="1" xfId="0" applyNumberFormat="1" applyFont="1" applyBorder="1" applyAlignment="1">
      <alignment horizontal="center" vertical="top"/>
    </xf>
    <xf numFmtId="0" fontId="22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165" fontId="26" fillId="0" borderId="1" xfId="0" applyNumberFormat="1" applyFont="1" applyBorder="1" applyAlignment="1">
      <alignment horizontal="center" vertical="top"/>
    </xf>
    <xf numFmtId="0" fontId="18" fillId="0" borderId="1" xfId="0" applyFont="1" applyBorder="1" applyAlignment="1">
      <alignment horizontal="center" vertical="top"/>
    </xf>
    <xf numFmtId="164" fontId="2" fillId="0" borderId="7" xfId="0" applyNumberFormat="1" applyFont="1" applyBorder="1" applyAlignment="1">
      <alignment horizontal="center" vertical="top"/>
    </xf>
    <xf numFmtId="2" fontId="2" fillId="0" borderId="7" xfId="0" applyNumberFormat="1" applyFont="1" applyBorder="1" applyAlignment="1">
      <alignment horizontal="center" vertical="top"/>
    </xf>
    <xf numFmtId="0" fontId="2" fillId="0" borderId="7" xfId="0" applyFont="1" applyBorder="1" applyAlignment="1">
      <alignment horizontal="center" vertical="top"/>
    </xf>
    <xf numFmtId="164" fontId="2" fillId="0" borderId="1" xfId="0" applyNumberFormat="1" applyFont="1" applyBorder="1" applyAlignment="1">
      <alignment horizontal="center" vertical="top"/>
    </xf>
    <xf numFmtId="2" fontId="2" fillId="0" borderId="1" xfId="0" applyNumberFormat="1" applyFont="1" applyBorder="1" applyAlignment="1">
      <alignment horizontal="center" vertical="top"/>
    </xf>
    <xf numFmtId="164" fontId="22" fillId="0" borderId="8" xfId="0" applyNumberFormat="1" applyFont="1" applyBorder="1" applyAlignment="1">
      <alignment horizontal="center" vertical="center"/>
    </xf>
    <xf numFmtId="164" fontId="22" fillId="0" borderId="9" xfId="0" applyNumberFormat="1" applyFont="1" applyBorder="1" applyAlignment="1">
      <alignment horizontal="center" vertical="center"/>
    </xf>
    <xf numFmtId="2" fontId="22" fillId="0" borderId="8" xfId="0" applyNumberFormat="1" applyFont="1" applyBorder="1" applyAlignment="1">
      <alignment horizontal="center" vertical="center"/>
    </xf>
    <xf numFmtId="2" fontId="22" fillId="0" borderId="9" xfId="0" applyNumberFormat="1" applyFont="1" applyBorder="1" applyAlignment="1">
      <alignment horizontal="center" vertical="center"/>
    </xf>
    <xf numFmtId="164" fontId="22" fillId="0" borderId="10" xfId="0" applyNumberFormat="1" applyFont="1" applyBorder="1" applyAlignment="1">
      <alignment horizontal="center" vertical="center"/>
    </xf>
    <xf numFmtId="164" fontId="22" fillId="0" borderId="11" xfId="0" applyNumberFormat="1" applyFont="1" applyBorder="1" applyAlignment="1">
      <alignment horizontal="center" vertical="center"/>
    </xf>
    <xf numFmtId="2" fontId="22" fillId="0" borderId="10" xfId="0" applyNumberFormat="1" applyFont="1" applyBorder="1" applyAlignment="1">
      <alignment horizontal="center" vertical="center"/>
    </xf>
    <xf numFmtId="2" fontId="22" fillId="0" borderId="11" xfId="0" applyNumberFormat="1" applyFont="1" applyBorder="1" applyAlignment="1">
      <alignment horizontal="center" vertical="center"/>
    </xf>
    <xf numFmtId="0" fontId="22" fillId="0" borderId="2" xfId="0" applyFont="1" applyBorder="1" applyAlignment="1">
      <alignment horizontal="left" vertical="top"/>
    </xf>
    <xf numFmtId="0" fontId="22" fillId="0" borderId="3" xfId="0" applyFont="1" applyBorder="1" applyAlignment="1">
      <alignment horizontal="left" vertical="top"/>
    </xf>
    <xf numFmtId="0" fontId="22" fillId="0" borderId="4" xfId="0" applyFont="1" applyBorder="1" applyAlignment="1">
      <alignment horizontal="left" vertical="top"/>
    </xf>
    <xf numFmtId="0" fontId="18" fillId="0" borderId="2" xfId="0" applyFont="1" applyBorder="1" applyAlignment="1">
      <alignment horizontal="center" vertical="top"/>
    </xf>
    <xf numFmtId="0" fontId="18" fillId="0" borderId="3" xfId="0" applyFont="1" applyBorder="1" applyAlignment="1">
      <alignment horizontal="center" vertical="top"/>
    </xf>
    <xf numFmtId="0" fontId="18" fillId="0" borderId="4" xfId="0" applyFont="1" applyBorder="1" applyAlignment="1">
      <alignment horizontal="center" vertical="top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22" fillId="0" borderId="1" xfId="0" applyFont="1" applyBorder="1" applyAlignment="1">
      <alignment horizontal="center" vertical="top"/>
    </xf>
    <xf numFmtId="0" fontId="12" fillId="0" borderId="12" xfId="0" applyFont="1" applyBorder="1" applyAlignment="1">
      <alignment horizontal="center" vertical="top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2" Type="http://schemas.openxmlformats.org/officeDocument/2006/relationships/image" Target="../media/image1.png"/><Relationship Id="rId1" Type="http://schemas.openxmlformats.org/officeDocument/2006/relationships/image" Target="../media/image16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5" Type="http://schemas.openxmlformats.org/officeDocument/2006/relationships/image" Target="../media/image1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2" Type="http://schemas.openxmlformats.org/officeDocument/2006/relationships/image" Target="../media/image27.png"/><Relationship Id="rId1" Type="http://schemas.openxmlformats.org/officeDocument/2006/relationships/image" Target="../media/image1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10" Type="http://schemas.openxmlformats.org/officeDocument/2006/relationships/image" Target="../media/image34.png"/><Relationship Id="rId4" Type="http://schemas.openxmlformats.org/officeDocument/2006/relationships/image" Target="../media/image29.png"/><Relationship Id="rId9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1.png"/><Relationship Id="rId5" Type="http://schemas.openxmlformats.org/officeDocument/2006/relationships/image" Target="../media/image26.png"/><Relationship Id="rId4" Type="http://schemas.openxmlformats.org/officeDocument/2006/relationships/image" Target="../media/image3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3" Type="http://schemas.openxmlformats.org/officeDocument/2006/relationships/image" Target="../media/image38.png"/><Relationship Id="rId7" Type="http://schemas.openxmlformats.org/officeDocument/2006/relationships/image" Target="../media/image42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41.png"/><Relationship Id="rId11" Type="http://schemas.openxmlformats.org/officeDocument/2006/relationships/image" Target="../media/image46.png"/><Relationship Id="rId5" Type="http://schemas.openxmlformats.org/officeDocument/2006/relationships/image" Target="../media/image40.png"/><Relationship Id="rId10" Type="http://schemas.openxmlformats.org/officeDocument/2006/relationships/image" Target="../media/image45.png"/><Relationship Id="rId4" Type="http://schemas.openxmlformats.org/officeDocument/2006/relationships/image" Target="../media/image39.png"/><Relationship Id="rId9" Type="http://schemas.openxmlformats.org/officeDocument/2006/relationships/image" Target="../media/image4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5" Type="http://schemas.openxmlformats.org/officeDocument/2006/relationships/image" Target="../media/image51.png"/><Relationship Id="rId4" Type="http://schemas.openxmlformats.org/officeDocument/2006/relationships/image" Target="../media/image50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4.png"/><Relationship Id="rId18" Type="http://schemas.openxmlformats.org/officeDocument/2006/relationships/image" Target="../media/image69.png"/><Relationship Id="rId26" Type="http://schemas.openxmlformats.org/officeDocument/2006/relationships/image" Target="../media/image77.png"/><Relationship Id="rId39" Type="http://schemas.openxmlformats.org/officeDocument/2006/relationships/image" Target="../media/image33.png"/><Relationship Id="rId21" Type="http://schemas.openxmlformats.org/officeDocument/2006/relationships/image" Target="../media/image72.png"/><Relationship Id="rId34" Type="http://schemas.openxmlformats.org/officeDocument/2006/relationships/image" Target="../media/image85.png"/><Relationship Id="rId42" Type="http://schemas.openxmlformats.org/officeDocument/2006/relationships/image" Target="../media/image90.png"/><Relationship Id="rId47" Type="http://schemas.openxmlformats.org/officeDocument/2006/relationships/image" Target="../media/image95.png"/><Relationship Id="rId50" Type="http://schemas.openxmlformats.org/officeDocument/2006/relationships/image" Target="../media/image98.png"/><Relationship Id="rId55" Type="http://schemas.openxmlformats.org/officeDocument/2006/relationships/image" Target="../media/image103.png"/><Relationship Id="rId63" Type="http://schemas.openxmlformats.org/officeDocument/2006/relationships/image" Target="../media/image111.png"/><Relationship Id="rId68" Type="http://schemas.openxmlformats.org/officeDocument/2006/relationships/image" Target="../media/image116.png"/><Relationship Id="rId7" Type="http://schemas.openxmlformats.org/officeDocument/2006/relationships/image" Target="../media/image58.png"/><Relationship Id="rId71" Type="http://schemas.openxmlformats.org/officeDocument/2006/relationships/image" Target="../media/image119.png"/><Relationship Id="rId2" Type="http://schemas.openxmlformats.org/officeDocument/2006/relationships/image" Target="../media/image53.png"/><Relationship Id="rId16" Type="http://schemas.openxmlformats.org/officeDocument/2006/relationships/image" Target="../media/image67.png"/><Relationship Id="rId29" Type="http://schemas.openxmlformats.org/officeDocument/2006/relationships/image" Target="../media/image80.png"/><Relationship Id="rId1" Type="http://schemas.openxmlformats.org/officeDocument/2006/relationships/image" Target="../media/image52.png"/><Relationship Id="rId6" Type="http://schemas.openxmlformats.org/officeDocument/2006/relationships/image" Target="../media/image57.png"/><Relationship Id="rId11" Type="http://schemas.openxmlformats.org/officeDocument/2006/relationships/image" Target="../media/image62.png"/><Relationship Id="rId24" Type="http://schemas.openxmlformats.org/officeDocument/2006/relationships/image" Target="../media/image75.png"/><Relationship Id="rId32" Type="http://schemas.openxmlformats.org/officeDocument/2006/relationships/image" Target="../media/image83.png"/><Relationship Id="rId37" Type="http://schemas.openxmlformats.org/officeDocument/2006/relationships/image" Target="../media/image88.png"/><Relationship Id="rId40" Type="http://schemas.openxmlformats.org/officeDocument/2006/relationships/image" Target="../media/image32.png"/><Relationship Id="rId45" Type="http://schemas.openxmlformats.org/officeDocument/2006/relationships/image" Target="../media/image93.png"/><Relationship Id="rId53" Type="http://schemas.openxmlformats.org/officeDocument/2006/relationships/image" Target="../media/image101.png"/><Relationship Id="rId58" Type="http://schemas.openxmlformats.org/officeDocument/2006/relationships/image" Target="../media/image106.png"/><Relationship Id="rId66" Type="http://schemas.openxmlformats.org/officeDocument/2006/relationships/image" Target="../media/image114.png"/><Relationship Id="rId5" Type="http://schemas.openxmlformats.org/officeDocument/2006/relationships/image" Target="../media/image56.png"/><Relationship Id="rId15" Type="http://schemas.openxmlformats.org/officeDocument/2006/relationships/image" Target="../media/image66.png"/><Relationship Id="rId23" Type="http://schemas.openxmlformats.org/officeDocument/2006/relationships/image" Target="../media/image74.png"/><Relationship Id="rId28" Type="http://schemas.openxmlformats.org/officeDocument/2006/relationships/image" Target="../media/image79.png"/><Relationship Id="rId36" Type="http://schemas.openxmlformats.org/officeDocument/2006/relationships/image" Target="../media/image87.png"/><Relationship Id="rId49" Type="http://schemas.openxmlformats.org/officeDocument/2006/relationships/image" Target="../media/image97.png"/><Relationship Id="rId57" Type="http://schemas.openxmlformats.org/officeDocument/2006/relationships/image" Target="../media/image105.png"/><Relationship Id="rId61" Type="http://schemas.openxmlformats.org/officeDocument/2006/relationships/image" Target="../media/image109.png"/><Relationship Id="rId10" Type="http://schemas.openxmlformats.org/officeDocument/2006/relationships/image" Target="../media/image61.png"/><Relationship Id="rId19" Type="http://schemas.openxmlformats.org/officeDocument/2006/relationships/image" Target="../media/image70.png"/><Relationship Id="rId31" Type="http://schemas.openxmlformats.org/officeDocument/2006/relationships/image" Target="../media/image82.png"/><Relationship Id="rId44" Type="http://schemas.openxmlformats.org/officeDocument/2006/relationships/image" Target="../media/image92.png"/><Relationship Id="rId52" Type="http://schemas.openxmlformats.org/officeDocument/2006/relationships/image" Target="../media/image100.png"/><Relationship Id="rId60" Type="http://schemas.openxmlformats.org/officeDocument/2006/relationships/image" Target="../media/image108.png"/><Relationship Id="rId65" Type="http://schemas.openxmlformats.org/officeDocument/2006/relationships/image" Target="../media/image113.png"/><Relationship Id="rId4" Type="http://schemas.openxmlformats.org/officeDocument/2006/relationships/image" Target="../media/image55.png"/><Relationship Id="rId9" Type="http://schemas.openxmlformats.org/officeDocument/2006/relationships/image" Target="../media/image60.png"/><Relationship Id="rId14" Type="http://schemas.openxmlformats.org/officeDocument/2006/relationships/image" Target="../media/image65.png"/><Relationship Id="rId22" Type="http://schemas.openxmlformats.org/officeDocument/2006/relationships/image" Target="../media/image73.png"/><Relationship Id="rId27" Type="http://schemas.openxmlformats.org/officeDocument/2006/relationships/image" Target="../media/image78.png"/><Relationship Id="rId30" Type="http://schemas.openxmlformats.org/officeDocument/2006/relationships/image" Target="../media/image81.png"/><Relationship Id="rId35" Type="http://schemas.openxmlformats.org/officeDocument/2006/relationships/image" Target="../media/image86.png"/><Relationship Id="rId43" Type="http://schemas.openxmlformats.org/officeDocument/2006/relationships/image" Target="../media/image91.png"/><Relationship Id="rId48" Type="http://schemas.openxmlformats.org/officeDocument/2006/relationships/image" Target="../media/image96.png"/><Relationship Id="rId56" Type="http://schemas.openxmlformats.org/officeDocument/2006/relationships/image" Target="../media/image104.png"/><Relationship Id="rId64" Type="http://schemas.openxmlformats.org/officeDocument/2006/relationships/image" Target="../media/image112.png"/><Relationship Id="rId69" Type="http://schemas.openxmlformats.org/officeDocument/2006/relationships/image" Target="../media/image117.png"/><Relationship Id="rId8" Type="http://schemas.openxmlformats.org/officeDocument/2006/relationships/image" Target="../media/image59.png"/><Relationship Id="rId51" Type="http://schemas.openxmlformats.org/officeDocument/2006/relationships/image" Target="../media/image99.png"/><Relationship Id="rId3" Type="http://schemas.openxmlformats.org/officeDocument/2006/relationships/image" Target="../media/image54.png"/><Relationship Id="rId12" Type="http://schemas.openxmlformats.org/officeDocument/2006/relationships/image" Target="../media/image63.png"/><Relationship Id="rId17" Type="http://schemas.openxmlformats.org/officeDocument/2006/relationships/image" Target="../media/image68.png"/><Relationship Id="rId25" Type="http://schemas.openxmlformats.org/officeDocument/2006/relationships/image" Target="../media/image76.png"/><Relationship Id="rId33" Type="http://schemas.openxmlformats.org/officeDocument/2006/relationships/image" Target="../media/image84.png"/><Relationship Id="rId38" Type="http://schemas.openxmlformats.org/officeDocument/2006/relationships/image" Target="../media/image89.png"/><Relationship Id="rId46" Type="http://schemas.openxmlformats.org/officeDocument/2006/relationships/image" Target="../media/image94.png"/><Relationship Id="rId59" Type="http://schemas.openxmlformats.org/officeDocument/2006/relationships/image" Target="../media/image107.png"/><Relationship Id="rId67" Type="http://schemas.openxmlformats.org/officeDocument/2006/relationships/image" Target="../media/image115.png"/><Relationship Id="rId20" Type="http://schemas.openxmlformats.org/officeDocument/2006/relationships/image" Target="../media/image71.png"/><Relationship Id="rId41" Type="http://schemas.openxmlformats.org/officeDocument/2006/relationships/image" Target="../media/image34.png"/><Relationship Id="rId54" Type="http://schemas.openxmlformats.org/officeDocument/2006/relationships/image" Target="../media/image102.png"/><Relationship Id="rId62" Type="http://schemas.openxmlformats.org/officeDocument/2006/relationships/image" Target="../media/image110.png"/><Relationship Id="rId70" Type="http://schemas.openxmlformats.org/officeDocument/2006/relationships/image" Target="../media/image11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47625</xdr:colOff>
      <xdr:row>0</xdr:row>
      <xdr:rowOff>119062</xdr:rowOff>
    </xdr:from>
    <xdr:ext cx="9505702" cy="580217"/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3A58CAB8-BEE4-4029-856C-6D925A49D3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88" y="119062"/>
          <a:ext cx="9505702" cy="580217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154782</xdr:colOff>
      <xdr:row>9</xdr:row>
      <xdr:rowOff>119062</xdr:rowOff>
    </xdr:from>
    <xdr:to>
      <xdr:col>1</xdr:col>
      <xdr:colOff>1263371</xdr:colOff>
      <xdr:row>9</xdr:row>
      <xdr:rowOff>1023936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46027F6-8D0A-47DA-4ACE-ADDC7C0F8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1" y="3524250"/>
          <a:ext cx="1108589" cy="904874"/>
        </a:xfrm>
        <a:prstGeom prst="rect">
          <a:avLst/>
        </a:prstGeom>
      </xdr:spPr>
    </xdr:pic>
    <xdr:clientData/>
  </xdr:twoCellAnchor>
  <xdr:twoCellAnchor editAs="oneCell">
    <xdr:from>
      <xdr:col>1</xdr:col>
      <xdr:colOff>83344</xdr:colOff>
      <xdr:row>10</xdr:row>
      <xdr:rowOff>47625</xdr:rowOff>
    </xdr:from>
    <xdr:to>
      <xdr:col>1</xdr:col>
      <xdr:colOff>1750219</xdr:colOff>
      <xdr:row>10</xdr:row>
      <xdr:rowOff>1086115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776C66C-4285-CC81-00E5-A23F29138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9563" y="4822031"/>
          <a:ext cx="1666875" cy="103849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11</xdr:row>
      <xdr:rowOff>142876</xdr:rowOff>
    </xdr:from>
    <xdr:to>
      <xdr:col>1</xdr:col>
      <xdr:colOff>1905000</xdr:colOff>
      <xdr:row>11</xdr:row>
      <xdr:rowOff>1004472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01530CE-414A-B903-C292-C870C5543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3844" y="5607845"/>
          <a:ext cx="1857375" cy="86159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</xdr:row>
      <xdr:rowOff>202406</xdr:rowOff>
    </xdr:from>
    <xdr:to>
      <xdr:col>1</xdr:col>
      <xdr:colOff>1952625</xdr:colOff>
      <xdr:row>12</xdr:row>
      <xdr:rowOff>853569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98B4512-0538-A7B3-6FAB-A9459D926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3844" y="6810375"/>
          <a:ext cx="1905000" cy="651163"/>
        </a:xfrm>
        <a:prstGeom prst="rect">
          <a:avLst/>
        </a:prstGeom>
      </xdr:spPr>
    </xdr:pic>
    <xdr:clientData/>
  </xdr:twoCellAnchor>
  <xdr:twoCellAnchor editAs="oneCell">
    <xdr:from>
      <xdr:col>1</xdr:col>
      <xdr:colOff>226219</xdr:colOff>
      <xdr:row>35</xdr:row>
      <xdr:rowOff>71437</xdr:rowOff>
    </xdr:from>
    <xdr:to>
      <xdr:col>1</xdr:col>
      <xdr:colOff>1226344</xdr:colOff>
      <xdr:row>35</xdr:row>
      <xdr:rowOff>1080696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D3BA2D3-BD69-4526-A2DD-285AD3B43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2438" y="34551937"/>
          <a:ext cx="1000125" cy="1009259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130969</xdr:colOff>
      <xdr:row>18</xdr:row>
      <xdr:rowOff>107156</xdr:rowOff>
    </xdr:from>
    <xdr:to>
      <xdr:col>1</xdr:col>
      <xdr:colOff>1239558</xdr:colOff>
      <xdr:row>18</xdr:row>
      <xdr:rowOff>1012030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31DA541-3362-44F3-922F-FA3278816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188" y="14251781"/>
          <a:ext cx="1108589" cy="904874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166687</xdr:colOff>
      <xdr:row>27</xdr:row>
      <xdr:rowOff>107156</xdr:rowOff>
    </xdr:from>
    <xdr:to>
      <xdr:col>1</xdr:col>
      <xdr:colOff>1275276</xdr:colOff>
      <xdr:row>27</xdr:row>
      <xdr:rowOff>1012030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95033BC-8791-4DC7-A3FF-0362B8854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2906" y="25908000"/>
          <a:ext cx="1108589" cy="904874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130969</xdr:colOff>
      <xdr:row>36</xdr:row>
      <xdr:rowOff>107156</xdr:rowOff>
    </xdr:from>
    <xdr:to>
      <xdr:col>1</xdr:col>
      <xdr:colOff>1239558</xdr:colOff>
      <xdr:row>36</xdr:row>
      <xdr:rowOff>1012030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574FC3AB-8D57-41E6-9076-A2E3008F3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188" y="35730656"/>
          <a:ext cx="1108589" cy="904874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178594</xdr:colOff>
      <xdr:row>45</xdr:row>
      <xdr:rowOff>95250</xdr:rowOff>
    </xdr:from>
    <xdr:to>
      <xdr:col>1</xdr:col>
      <xdr:colOff>1287183</xdr:colOff>
      <xdr:row>45</xdr:row>
      <xdr:rowOff>1000124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F1466FCA-AB13-4265-97CE-584A45BC7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4813" y="45088969"/>
          <a:ext cx="1108589" cy="904874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19</xdr:row>
      <xdr:rowOff>35718</xdr:rowOff>
    </xdr:from>
    <xdr:to>
      <xdr:col>1</xdr:col>
      <xdr:colOff>1809750</xdr:colOff>
      <xdr:row>19</xdr:row>
      <xdr:rowOff>1074208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EC1A38A2-CB35-4672-946F-81B0BF4F6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9094" y="15323343"/>
          <a:ext cx="1666875" cy="1038490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37</xdr:row>
      <xdr:rowOff>59531</xdr:rowOff>
    </xdr:from>
    <xdr:to>
      <xdr:col>1</xdr:col>
      <xdr:colOff>1774031</xdr:colOff>
      <xdr:row>37</xdr:row>
      <xdr:rowOff>1098021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F8722EAD-BCAE-40B8-9B3B-3F77EC283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3375" y="36826031"/>
          <a:ext cx="1666875" cy="103849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46</xdr:row>
      <xdr:rowOff>47625</xdr:rowOff>
    </xdr:from>
    <xdr:to>
      <xdr:col>1</xdr:col>
      <xdr:colOff>1762125</xdr:colOff>
      <xdr:row>46</xdr:row>
      <xdr:rowOff>1086115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9DE3269-A08F-4315-A515-97BE70BDE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1469" y="46184344"/>
          <a:ext cx="1666875" cy="1038490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14</xdr:row>
      <xdr:rowOff>119062</xdr:rowOff>
    </xdr:from>
    <xdr:to>
      <xdr:col>1</xdr:col>
      <xdr:colOff>1928812</xdr:colOff>
      <xdr:row>14</xdr:row>
      <xdr:rowOff>980658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1ED40B1E-3CBF-47D7-8504-6A8A44144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7656" y="8322468"/>
          <a:ext cx="1857375" cy="86159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20</xdr:row>
      <xdr:rowOff>130969</xdr:rowOff>
    </xdr:from>
    <xdr:to>
      <xdr:col>1</xdr:col>
      <xdr:colOff>1952625</xdr:colOff>
      <xdr:row>20</xdr:row>
      <xdr:rowOff>992565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61BAFDEB-5B93-4788-A450-FD1F30DF1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1469" y="16561594"/>
          <a:ext cx="1857375" cy="861596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</xdr:colOff>
      <xdr:row>38</xdr:row>
      <xdr:rowOff>130969</xdr:rowOff>
    </xdr:from>
    <xdr:to>
      <xdr:col>1</xdr:col>
      <xdr:colOff>1916906</xdr:colOff>
      <xdr:row>38</xdr:row>
      <xdr:rowOff>992565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232FD12F-8C12-4EC6-9E6C-A8D22EF00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0" y="38040469"/>
          <a:ext cx="1857375" cy="861596"/>
        </a:xfrm>
        <a:prstGeom prst="rect">
          <a:avLst/>
        </a:prstGeom>
      </xdr:spPr>
    </xdr:pic>
    <xdr:clientData/>
  </xdr:twoCellAnchor>
  <xdr:twoCellAnchor editAs="oneCell">
    <xdr:from>
      <xdr:col>1</xdr:col>
      <xdr:colOff>59532</xdr:colOff>
      <xdr:row>47</xdr:row>
      <xdr:rowOff>130969</xdr:rowOff>
    </xdr:from>
    <xdr:to>
      <xdr:col>1</xdr:col>
      <xdr:colOff>1916907</xdr:colOff>
      <xdr:row>47</xdr:row>
      <xdr:rowOff>992565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C47B9F-9F3A-4AF9-9712-E7FA52638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1" y="47410688"/>
          <a:ext cx="1857375" cy="86159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</xdr:row>
      <xdr:rowOff>154782</xdr:rowOff>
    </xdr:from>
    <xdr:to>
      <xdr:col>1</xdr:col>
      <xdr:colOff>1952625</xdr:colOff>
      <xdr:row>15</xdr:row>
      <xdr:rowOff>805945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84D7BA70-0F3F-4394-8678-4B15482C7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3844" y="9501188"/>
          <a:ext cx="1905000" cy="651163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30</xdr:row>
      <xdr:rowOff>154781</xdr:rowOff>
    </xdr:from>
    <xdr:to>
      <xdr:col>1</xdr:col>
      <xdr:colOff>1940719</xdr:colOff>
      <xdr:row>30</xdr:row>
      <xdr:rowOff>805944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8AC470A6-D238-4E6D-9265-62177ED9E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1938" y="30753844"/>
          <a:ext cx="1905000" cy="65116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32</xdr:row>
      <xdr:rowOff>166688</xdr:rowOff>
    </xdr:from>
    <xdr:to>
      <xdr:col>1</xdr:col>
      <xdr:colOff>1952625</xdr:colOff>
      <xdr:row>32</xdr:row>
      <xdr:rowOff>817851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53636E7C-B611-4AD8-9A3E-152D63437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3844" y="32134969"/>
          <a:ext cx="1905000" cy="651163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</xdr:colOff>
      <xdr:row>39</xdr:row>
      <xdr:rowOff>178594</xdr:rowOff>
    </xdr:from>
    <xdr:to>
      <xdr:col>1</xdr:col>
      <xdr:colOff>1964531</xdr:colOff>
      <xdr:row>39</xdr:row>
      <xdr:rowOff>829757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79E0B955-C80F-4F2C-9866-448E8BA24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5750" y="39231094"/>
          <a:ext cx="1905000" cy="65116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48</xdr:row>
      <xdr:rowOff>166689</xdr:rowOff>
    </xdr:from>
    <xdr:to>
      <xdr:col>1</xdr:col>
      <xdr:colOff>1952625</xdr:colOff>
      <xdr:row>48</xdr:row>
      <xdr:rowOff>817852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3AB2E54E-7413-4A43-8670-C9D19B243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3844" y="48589408"/>
          <a:ext cx="1905000" cy="65116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</xdr:row>
      <xdr:rowOff>238125</xdr:rowOff>
    </xdr:from>
    <xdr:to>
      <xdr:col>1</xdr:col>
      <xdr:colOff>1893093</xdr:colOff>
      <xdr:row>16</xdr:row>
      <xdr:rowOff>796363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797DFB82-7F8B-FEFF-A71C-528ECBCC5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3844" y="10727531"/>
          <a:ext cx="1845468" cy="558238"/>
        </a:xfrm>
        <a:prstGeom prst="rect">
          <a:avLst/>
        </a:prstGeom>
      </xdr:spPr>
    </xdr:pic>
    <xdr:clientData/>
  </xdr:twoCellAnchor>
  <xdr:twoCellAnchor editAs="oneCell">
    <xdr:from>
      <xdr:col>1</xdr:col>
      <xdr:colOff>71438</xdr:colOff>
      <xdr:row>40</xdr:row>
      <xdr:rowOff>190500</xdr:rowOff>
    </xdr:from>
    <xdr:to>
      <xdr:col>1</xdr:col>
      <xdr:colOff>1916906</xdr:colOff>
      <xdr:row>40</xdr:row>
      <xdr:rowOff>748738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8937A314-97B0-468E-AF71-EDDBD5459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7657" y="40386000"/>
          <a:ext cx="1845468" cy="558238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34</xdr:row>
      <xdr:rowOff>83343</xdr:rowOff>
    </xdr:from>
    <xdr:to>
      <xdr:col>1</xdr:col>
      <xdr:colOff>1466388</xdr:colOff>
      <xdr:row>34</xdr:row>
      <xdr:rowOff>1059655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D4696528-5E89-423D-9E57-EC23D80E7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4344" y="33420843"/>
          <a:ext cx="1228263" cy="97631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21</xdr:row>
      <xdr:rowOff>83344</xdr:rowOff>
    </xdr:from>
    <xdr:to>
      <xdr:col>1</xdr:col>
      <xdr:colOff>1833563</xdr:colOff>
      <xdr:row>21</xdr:row>
      <xdr:rowOff>1039765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D7321F15-47A8-20E1-7133-4489C0BC6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21470" y="18573750"/>
          <a:ext cx="1738312" cy="95642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22</xdr:row>
      <xdr:rowOff>71439</xdr:rowOff>
    </xdr:from>
    <xdr:to>
      <xdr:col>1</xdr:col>
      <xdr:colOff>1428750</xdr:colOff>
      <xdr:row>22</xdr:row>
      <xdr:rowOff>1101023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F993D243-DB82-0ED3-3299-3636999F8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9094" y="19704845"/>
          <a:ext cx="1285875" cy="1029584"/>
        </a:xfrm>
        <a:prstGeom prst="rect">
          <a:avLst/>
        </a:prstGeom>
      </xdr:spPr>
    </xdr:pic>
    <xdr:clientData/>
  </xdr:twoCellAnchor>
  <xdr:twoCellAnchor editAs="oneCell">
    <xdr:from>
      <xdr:col>1</xdr:col>
      <xdr:colOff>202408</xdr:colOff>
      <xdr:row>23</xdr:row>
      <xdr:rowOff>35719</xdr:rowOff>
    </xdr:from>
    <xdr:to>
      <xdr:col>1</xdr:col>
      <xdr:colOff>1309688</xdr:colOff>
      <xdr:row>23</xdr:row>
      <xdr:rowOff>1091590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47F938B6-D3C2-B30B-9B54-244196BA5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8627" y="20812125"/>
          <a:ext cx="1107280" cy="1055871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214312</xdr:colOff>
      <xdr:row>42</xdr:row>
      <xdr:rowOff>59531</xdr:rowOff>
    </xdr:from>
    <xdr:to>
      <xdr:col>1</xdr:col>
      <xdr:colOff>1095374</xdr:colOff>
      <xdr:row>42</xdr:row>
      <xdr:rowOff>1025637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B5E1324E-0863-4FD8-A769-C56E88953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40531" y="42314812"/>
          <a:ext cx="881062" cy="966106"/>
        </a:xfrm>
        <a:prstGeom prst="rect">
          <a:avLst/>
        </a:prstGeom>
      </xdr:spPr>
    </xdr:pic>
    <xdr:clientData/>
  </xdr:twoCellAnchor>
  <xdr:twoCellAnchor editAs="oneCell">
    <xdr:from>
      <xdr:col>1</xdr:col>
      <xdr:colOff>250031</xdr:colOff>
      <xdr:row>49</xdr:row>
      <xdr:rowOff>107156</xdr:rowOff>
    </xdr:from>
    <xdr:to>
      <xdr:col>1</xdr:col>
      <xdr:colOff>1131093</xdr:colOff>
      <xdr:row>49</xdr:row>
      <xdr:rowOff>1073262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C4BB786-1581-45D0-8351-C8A4A1088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6250" y="49446656"/>
          <a:ext cx="881062" cy="966106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24</xdr:row>
      <xdr:rowOff>59533</xdr:rowOff>
    </xdr:from>
    <xdr:to>
      <xdr:col>1</xdr:col>
      <xdr:colOff>1273969</xdr:colOff>
      <xdr:row>24</xdr:row>
      <xdr:rowOff>1077517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E45AD360-3FD6-51C0-C888-77DB5D8F9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4345" y="23121939"/>
          <a:ext cx="1035843" cy="1017984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178593</xdr:colOff>
      <xdr:row>43</xdr:row>
      <xdr:rowOff>59531</xdr:rowOff>
    </xdr:from>
    <xdr:to>
      <xdr:col>1</xdr:col>
      <xdr:colOff>1202531</xdr:colOff>
      <xdr:row>43</xdr:row>
      <xdr:rowOff>1065815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3108F901-BA97-41FE-8353-207FF6DCD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04812" y="43457812"/>
          <a:ext cx="1023938" cy="1006284"/>
        </a:xfrm>
        <a:prstGeom prst="rect">
          <a:avLst/>
        </a:prstGeom>
      </xdr:spPr>
    </xdr:pic>
    <xdr:clientData/>
  </xdr:twoCellAnchor>
  <xdr:twoCellAnchor editAs="oneCell">
    <xdr:from>
      <xdr:col>1</xdr:col>
      <xdr:colOff>250031</xdr:colOff>
      <xdr:row>25</xdr:row>
      <xdr:rowOff>71437</xdr:rowOff>
    </xdr:from>
    <xdr:to>
      <xdr:col>1</xdr:col>
      <xdr:colOff>1285874</xdr:colOff>
      <xdr:row>25</xdr:row>
      <xdr:rowOff>1089421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58882DBF-24D5-4A12-941A-58B69B5BF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76250" y="24276843"/>
          <a:ext cx="1035843" cy="1017984"/>
        </a:xfrm>
        <a:prstGeom prst="rect">
          <a:avLst/>
        </a:prstGeom>
      </xdr:spPr>
    </xdr:pic>
    <xdr:clientData/>
  </xdr:twoCellAnchor>
  <xdr:twoCellAnchor editAs="oneCell">
    <xdr:from>
      <xdr:col>1</xdr:col>
      <xdr:colOff>83344</xdr:colOff>
      <xdr:row>28</xdr:row>
      <xdr:rowOff>71438</xdr:rowOff>
    </xdr:from>
    <xdr:to>
      <xdr:col>1</xdr:col>
      <xdr:colOff>1837804</xdr:colOff>
      <xdr:row>28</xdr:row>
      <xdr:rowOff>1107282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9F8D32AE-13EA-B543-73E3-E6CD5D5EF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9563" y="27932063"/>
          <a:ext cx="1754460" cy="1035844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214313</xdr:colOff>
      <xdr:row>41</xdr:row>
      <xdr:rowOff>107156</xdr:rowOff>
    </xdr:from>
    <xdr:to>
      <xdr:col>1</xdr:col>
      <xdr:colOff>1428750</xdr:colOff>
      <xdr:row>41</xdr:row>
      <xdr:rowOff>1022961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70E458D0-CFF3-CEA9-AB56-6BE19D221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40532" y="41219437"/>
          <a:ext cx="1214437" cy="9158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145639</xdr:colOff>
      <xdr:row>9</xdr:row>
      <xdr:rowOff>6866</xdr:rowOff>
    </xdr:from>
    <xdr:to>
      <xdr:col>29</xdr:col>
      <xdr:colOff>63648</xdr:colOff>
      <xdr:row>16</xdr:row>
      <xdr:rowOff>50158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A8D50AE-C33C-F17F-2304-BCC65B693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40051" y="2023925"/>
          <a:ext cx="1710950" cy="1612115"/>
        </a:xfrm>
        <a:prstGeom prst="rect">
          <a:avLst/>
        </a:prstGeom>
      </xdr:spPr>
    </xdr:pic>
    <xdr:clientData/>
  </xdr:twoCellAnchor>
  <xdr:oneCellAnchor>
    <xdr:from>
      <xdr:col>6</xdr:col>
      <xdr:colOff>16654</xdr:colOff>
      <xdr:row>0</xdr:row>
      <xdr:rowOff>54784</xdr:rowOff>
    </xdr:from>
    <xdr:ext cx="9505702" cy="580217"/>
    <xdr:pic>
      <xdr:nvPicPr>
        <xdr:cNvPr id="4" name="Рисунок 3" descr="C:\Users\dmitrieva\Desktop\11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10" y="54784"/>
          <a:ext cx="9505702" cy="580217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29</xdr:col>
      <xdr:colOff>90769</xdr:colOff>
      <xdr:row>9</xdr:row>
      <xdr:rowOff>58133</xdr:rowOff>
    </xdr:from>
    <xdr:to>
      <xdr:col>40</xdr:col>
      <xdr:colOff>174077</xdr:colOff>
      <xdr:row>16</xdr:row>
      <xdr:rowOff>53313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0A41B50-C29E-EE0E-2210-CB9B832D5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43957" y="1641664"/>
          <a:ext cx="2571714" cy="1578711"/>
        </a:xfrm>
        <a:prstGeom prst="rect">
          <a:avLst/>
        </a:prstGeom>
      </xdr:spPr>
    </xdr:pic>
    <xdr:clientData/>
  </xdr:twoCellAnchor>
  <xdr:twoCellAnchor editAs="oneCell">
    <xdr:from>
      <xdr:col>40</xdr:col>
      <xdr:colOff>124384</xdr:colOff>
      <xdr:row>9</xdr:row>
      <xdr:rowOff>46928</xdr:rowOff>
    </xdr:from>
    <xdr:to>
      <xdr:col>52</xdr:col>
      <xdr:colOff>69236</xdr:colOff>
      <xdr:row>16</xdr:row>
      <xdr:rowOff>71438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C41273C6-FD77-82F8-3AD2-A5FD20D25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65978" y="1630459"/>
          <a:ext cx="2659477" cy="1608041"/>
        </a:xfrm>
        <a:prstGeom prst="rect">
          <a:avLst/>
        </a:prstGeom>
      </xdr:spPr>
    </xdr:pic>
    <xdr:clientData/>
  </xdr:twoCellAnchor>
  <xdr:twoCellAnchor editAs="oneCell">
    <xdr:from>
      <xdr:col>2</xdr:col>
      <xdr:colOff>202407</xdr:colOff>
      <xdr:row>60</xdr:row>
      <xdr:rowOff>47626</xdr:rowOff>
    </xdr:from>
    <xdr:to>
      <xdr:col>7</xdr:col>
      <xdr:colOff>22711</xdr:colOff>
      <xdr:row>65</xdr:row>
      <xdr:rowOff>202405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4AF8D80D-79DA-D21B-64E2-B3ABD5E83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7688" y="13168314"/>
          <a:ext cx="951398" cy="1285873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119065</xdr:colOff>
      <xdr:row>60</xdr:row>
      <xdr:rowOff>59532</xdr:rowOff>
    </xdr:from>
    <xdr:to>
      <xdr:col>15</xdr:col>
      <xdr:colOff>18102</xdr:colOff>
      <xdr:row>65</xdr:row>
      <xdr:rowOff>190499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B774168E-59CB-CAB0-E1BD-69099D7BB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74096" y="13180220"/>
          <a:ext cx="1030131" cy="1262061"/>
        </a:xfrm>
        <a:prstGeom prst="rect">
          <a:avLst/>
        </a:prstGeom>
      </xdr:spPr>
    </xdr:pic>
    <xdr:clientData/>
  </xdr:twoCellAnchor>
  <xdr:twoCellAnchor editAs="oneCell">
    <xdr:from>
      <xdr:col>18</xdr:col>
      <xdr:colOff>202406</xdr:colOff>
      <xdr:row>60</xdr:row>
      <xdr:rowOff>119065</xdr:rowOff>
    </xdr:from>
    <xdr:to>
      <xdr:col>23</xdr:col>
      <xdr:colOff>87499</xdr:colOff>
      <xdr:row>64</xdr:row>
      <xdr:rowOff>96210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767C8F8A-1DCA-7FAE-DFAF-D802995E6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67187" y="13239753"/>
          <a:ext cx="1016187" cy="882020"/>
        </a:xfrm>
        <a:prstGeom prst="rect">
          <a:avLst/>
        </a:prstGeom>
      </xdr:spPr>
    </xdr:pic>
    <xdr:clientData/>
  </xdr:twoCellAnchor>
  <xdr:twoCellAnchor editAs="oneCell">
    <xdr:from>
      <xdr:col>27</xdr:col>
      <xdr:colOff>83345</xdr:colOff>
      <xdr:row>60</xdr:row>
      <xdr:rowOff>95250</xdr:rowOff>
    </xdr:from>
    <xdr:to>
      <xdr:col>31</xdr:col>
      <xdr:colOff>25192</xdr:colOff>
      <xdr:row>65</xdr:row>
      <xdr:rowOff>136109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D423F90-FC8E-3A6E-D2E3-959BF42F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84095" y="13215938"/>
          <a:ext cx="846722" cy="1171953"/>
        </a:xfrm>
        <a:prstGeom prst="rect">
          <a:avLst/>
        </a:prstGeom>
      </xdr:spPr>
    </xdr:pic>
    <xdr:clientData/>
  </xdr:twoCellAnchor>
  <xdr:twoCellAnchor editAs="oneCell">
    <xdr:from>
      <xdr:col>35</xdr:col>
      <xdr:colOff>107157</xdr:colOff>
      <xdr:row>60</xdr:row>
      <xdr:rowOff>35719</xdr:rowOff>
    </xdr:from>
    <xdr:to>
      <xdr:col>38</xdr:col>
      <xdr:colOff>101017</xdr:colOff>
      <xdr:row>65</xdr:row>
      <xdr:rowOff>190500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8420D615-530E-A8AA-30C4-C0C42D1C6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17657" y="13156407"/>
          <a:ext cx="672516" cy="1285875"/>
        </a:xfrm>
        <a:prstGeom prst="rect">
          <a:avLst/>
        </a:prstGeom>
      </xdr:spPr>
    </xdr:pic>
    <xdr:clientData/>
  </xdr:twoCellAnchor>
  <xdr:twoCellAnchor editAs="oneCell">
    <xdr:from>
      <xdr:col>41</xdr:col>
      <xdr:colOff>21677</xdr:colOff>
      <xdr:row>62</xdr:row>
      <xdr:rowOff>39282</xdr:rowOff>
    </xdr:from>
    <xdr:to>
      <xdr:col>51</xdr:col>
      <xdr:colOff>142568</xdr:colOff>
      <xdr:row>64</xdr:row>
      <xdr:rowOff>175470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8FB3D0F-59A5-D2AF-C276-4C67DB689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3959064">
          <a:off x="10086716" y="12941400"/>
          <a:ext cx="588625" cy="2383078"/>
        </a:xfrm>
        <a:prstGeom prst="rect">
          <a:avLst/>
        </a:prstGeom>
      </xdr:spPr>
    </xdr:pic>
    <xdr:clientData/>
  </xdr:twoCellAnchor>
  <xdr:twoCellAnchor editAs="oneCell">
    <xdr:from>
      <xdr:col>12</xdr:col>
      <xdr:colOff>91312</xdr:colOff>
      <xdr:row>9</xdr:row>
      <xdr:rowOff>73119</xdr:rowOff>
    </xdr:from>
    <xdr:to>
      <xdr:col>21</xdr:col>
      <xdr:colOff>212316</xdr:colOff>
      <xdr:row>16</xdr:row>
      <xdr:rowOff>73538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0AFD5A2-29F0-5CB6-EFC7-3B03E3C47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68665" y="2090178"/>
          <a:ext cx="2138063" cy="1569242"/>
        </a:xfrm>
        <a:prstGeom prst="rect">
          <a:avLst/>
        </a:prstGeom>
      </xdr:spPr>
    </xdr:pic>
    <xdr:clientData/>
  </xdr:twoCellAnchor>
  <xdr:twoCellAnchor editAs="oneCell">
    <xdr:from>
      <xdr:col>18</xdr:col>
      <xdr:colOff>166688</xdr:colOff>
      <xdr:row>9</xdr:row>
      <xdr:rowOff>71438</xdr:rowOff>
    </xdr:from>
    <xdr:to>
      <xdr:col>21</xdr:col>
      <xdr:colOff>8368</xdr:colOff>
      <xdr:row>11</xdr:row>
      <xdr:rowOff>201506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E4F0942-CC95-4A56-B537-FFC5C28B0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31469" y="2107407"/>
          <a:ext cx="520337" cy="5825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183341</xdr:colOff>
      <xdr:row>0</xdr:row>
      <xdr:rowOff>54784</xdr:rowOff>
    </xdr:from>
    <xdr:ext cx="9505702" cy="580217"/>
    <xdr:pic>
      <xdr:nvPicPr>
        <xdr:cNvPr id="23" name="Рисунок 22" descr="C:\Users\dmitrieva\Desktop\111.png">
          <a:extLst>
            <a:ext uri="{FF2B5EF4-FFF2-40B4-BE49-F238E27FC236}">
              <a16:creationId xmlns:a16="http://schemas.microsoft.com/office/drawing/2014/main" id="{8EB4FFB0-D8BD-4351-AD8E-382DE24CEA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7279" y="54784"/>
          <a:ext cx="9505702" cy="580217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15</xdr:col>
      <xdr:colOff>119062</xdr:colOff>
      <xdr:row>9</xdr:row>
      <xdr:rowOff>54536</xdr:rowOff>
    </xdr:from>
    <xdr:to>
      <xdr:col>21</xdr:col>
      <xdr:colOff>59530</xdr:colOff>
      <xdr:row>15</xdr:row>
      <xdr:rowOff>214401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6167E003-77A4-4C2A-823D-0AE7D5B28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33762" y="22000136"/>
          <a:ext cx="1312068" cy="1517177"/>
        </a:xfrm>
        <a:prstGeom prst="rect">
          <a:avLst/>
        </a:prstGeom>
      </xdr:spPr>
    </xdr:pic>
    <xdr:clientData/>
  </xdr:twoCellAnchor>
  <xdr:twoCellAnchor editAs="oneCell">
    <xdr:from>
      <xdr:col>22</xdr:col>
      <xdr:colOff>214314</xdr:colOff>
      <xdr:row>9</xdr:row>
      <xdr:rowOff>130969</xdr:rowOff>
    </xdr:from>
    <xdr:to>
      <xdr:col>28</xdr:col>
      <xdr:colOff>89647</xdr:colOff>
      <xdr:row>15</xdr:row>
      <xdr:rowOff>22773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ABAFBC76-608A-44EA-BA82-34A605129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32843" y="2148028"/>
          <a:ext cx="1220039" cy="1236510"/>
        </a:xfrm>
        <a:prstGeom prst="rect">
          <a:avLst/>
        </a:prstGeom>
      </xdr:spPr>
    </xdr:pic>
    <xdr:clientData/>
  </xdr:twoCellAnchor>
  <xdr:twoCellAnchor editAs="oneCell">
    <xdr:from>
      <xdr:col>29</xdr:col>
      <xdr:colOff>83344</xdr:colOff>
      <xdr:row>9</xdr:row>
      <xdr:rowOff>190500</xdr:rowOff>
    </xdr:from>
    <xdr:to>
      <xdr:col>35</xdr:col>
      <xdr:colOff>130969</xdr:colOff>
      <xdr:row>14</xdr:row>
      <xdr:rowOff>185344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9E9A21-368A-429E-97C1-391C1C6F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98444" y="22136100"/>
          <a:ext cx="1419225" cy="1125938"/>
        </a:xfrm>
        <a:prstGeom prst="rect">
          <a:avLst/>
        </a:prstGeom>
      </xdr:spPr>
    </xdr:pic>
    <xdr:clientData/>
  </xdr:twoCellAnchor>
  <xdr:twoCellAnchor editAs="oneCell">
    <xdr:from>
      <xdr:col>36</xdr:col>
      <xdr:colOff>190500</xdr:colOff>
      <xdr:row>9</xdr:row>
      <xdr:rowOff>83345</xdr:rowOff>
    </xdr:from>
    <xdr:to>
      <xdr:col>42</xdr:col>
      <xdr:colOff>0</xdr:colOff>
      <xdr:row>15</xdr:row>
      <xdr:rowOff>178808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EB7496F7-95B3-41C1-9850-2BE74E0CD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05800" y="22028945"/>
          <a:ext cx="1181100" cy="1452775"/>
        </a:xfrm>
        <a:prstGeom prst="rect">
          <a:avLst/>
        </a:prstGeom>
      </xdr:spPr>
    </xdr:pic>
    <xdr:clientData/>
  </xdr:twoCellAnchor>
  <xdr:twoCellAnchor editAs="oneCell">
    <xdr:from>
      <xdr:col>43</xdr:col>
      <xdr:colOff>142876</xdr:colOff>
      <xdr:row>9</xdr:row>
      <xdr:rowOff>119063</xdr:rowOff>
    </xdr:from>
    <xdr:to>
      <xdr:col>49</xdr:col>
      <xdr:colOff>107157</xdr:colOff>
      <xdr:row>15</xdr:row>
      <xdr:rowOff>46332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7E23BD1D-F25A-4632-A492-8B1ED1B74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58376" y="22064663"/>
          <a:ext cx="1335881" cy="1284581"/>
        </a:xfrm>
        <a:prstGeom prst="rect">
          <a:avLst/>
        </a:prstGeom>
      </xdr:spPr>
    </xdr:pic>
    <xdr:clientData/>
  </xdr:twoCellAnchor>
  <xdr:twoCellAnchor>
    <xdr:from>
      <xdr:col>20</xdr:col>
      <xdr:colOff>35717</xdr:colOff>
      <xdr:row>58</xdr:row>
      <xdr:rowOff>107155</xdr:rowOff>
    </xdr:from>
    <xdr:to>
      <xdr:col>24</xdr:col>
      <xdr:colOff>190499</xdr:colOff>
      <xdr:row>65</xdr:row>
      <xdr:rowOff>71437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A24CABA6-84FF-40D0-AF4D-7B1C7175C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52936" y="11394280"/>
          <a:ext cx="1059657" cy="110728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65258</xdr:colOff>
      <xdr:row>60</xdr:row>
      <xdr:rowOff>137877</xdr:rowOff>
    </xdr:from>
    <xdr:to>
      <xdr:col>18</xdr:col>
      <xdr:colOff>77676</xdr:colOff>
      <xdr:row>62</xdr:row>
      <xdr:rowOff>191394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B6A42093-A4D7-4DB8-9955-A4A1E46DF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3959064">
          <a:off x="2765286" y="11034787"/>
          <a:ext cx="505955" cy="2048386"/>
        </a:xfrm>
        <a:prstGeom prst="rect">
          <a:avLst/>
        </a:prstGeom>
      </xdr:spPr>
    </xdr:pic>
    <xdr:clientData/>
  </xdr:twoCellAnchor>
  <xdr:twoCellAnchor>
    <xdr:from>
      <xdr:col>27</xdr:col>
      <xdr:colOff>108729</xdr:colOff>
      <xdr:row>58</xdr:row>
      <xdr:rowOff>57960</xdr:rowOff>
    </xdr:from>
    <xdr:to>
      <xdr:col>31</xdr:col>
      <xdr:colOff>34146</xdr:colOff>
      <xdr:row>65</xdr:row>
      <xdr:rowOff>57960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493CDF54-F8AE-47C2-B6D1-5A1F68560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5400000">
          <a:off x="5857875" y="11596689"/>
          <a:ext cx="1333500" cy="83029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34</xdr:col>
      <xdr:colOff>130968</xdr:colOff>
      <xdr:row>59</xdr:row>
      <xdr:rowOff>130968</xdr:rowOff>
    </xdr:from>
    <xdr:to>
      <xdr:col>38</xdr:col>
      <xdr:colOff>119062</xdr:colOff>
      <xdr:row>64</xdr:row>
      <xdr:rowOff>71437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4881E5BC-5357-4914-B3F0-1F1716002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715249" y="11608593"/>
          <a:ext cx="892969" cy="89296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40467</xdr:colOff>
      <xdr:row>0</xdr:row>
      <xdr:rowOff>54784</xdr:rowOff>
    </xdr:from>
    <xdr:ext cx="9505702" cy="580217"/>
    <xdr:pic>
      <xdr:nvPicPr>
        <xdr:cNvPr id="14" name="Рисунок 13" descr="C:\Users\dmitrieva\Desktop\111.png">
          <a:extLst>
            <a:ext uri="{FF2B5EF4-FFF2-40B4-BE49-F238E27FC236}">
              <a16:creationId xmlns:a16="http://schemas.microsoft.com/office/drawing/2014/main" id="{7911A469-710A-4CD9-91BB-23D94405D5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767" y="54784"/>
          <a:ext cx="9505702" cy="580217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18</xdr:col>
      <xdr:colOff>0</xdr:colOff>
      <xdr:row>7</xdr:row>
      <xdr:rowOff>190500</xdr:rowOff>
    </xdr:from>
    <xdr:to>
      <xdr:col>43</xdr:col>
      <xdr:colOff>72050</xdr:colOff>
      <xdr:row>13</xdr:row>
      <xdr:rowOff>71437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9DB293ED-F953-2AE6-4234-44C339E14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64781" y="1774031"/>
          <a:ext cx="5727519" cy="1238250"/>
        </a:xfrm>
        <a:prstGeom prst="rect">
          <a:avLst/>
        </a:prstGeom>
      </xdr:spPr>
    </xdr:pic>
    <xdr:clientData/>
  </xdr:twoCellAnchor>
  <xdr:twoCellAnchor editAs="oneCell">
    <xdr:from>
      <xdr:col>15</xdr:col>
      <xdr:colOff>59532</xdr:colOff>
      <xdr:row>48</xdr:row>
      <xdr:rowOff>83342</xdr:rowOff>
    </xdr:from>
    <xdr:to>
      <xdr:col>23</xdr:col>
      <xdr:colOff>214312</xdr:colOff>
      <xdr:row>54</xdr:row>
      <xdr:rowOff>37762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D923EEC6-4CE5-CBFE-D60C-6C4EB2EBB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45657" y="10941842"/>
          <a:ext cx="1964530" cy="1311733"/>
        </a:xfrm>
        <a:prstGeom prst="rect">
          <a:avLst/>
        </a:prstGeom>
      </xdr:spPr>
    </xdr:pic>
    <xdr:clientData/>
  </xdr:twoCellAnchor>
  <xdr:twoCellAnchor editAs="oneCell">
    <xdr:from>
      <xdr:col>18</xdr:col>
      <xdr:colOff>142876</xdr:colOff>
      <xdr:row>27</xdr:row>
      <xdr:rowOff>47623</xdr:rowOff>
    </xdr:from>
    <xdr:to>
      <xdr:col>40</xdr:col>
      <xdr:colOff>159666</xdr:colOff>
      <xdr:row>33</xdr:row>
      <xdr:rowOff>95247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9058800B-8289-1903-A9C4-A913DCD7A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07657" y="6155529"/>
          <a:ext cx="4993603" cy="1404937"/>
        </a:xfrm>
        <a:prstGeom prst="rect">
          <a:avLst/>
        </a:prstGeom>
      </xdr:spPr>
    </xdr:pic>
    <xdr:clientData/>
  </xdr:twoCellAnchor>
  <xdr:twoCellAnchor editAs="oneCell">
    <xdr:from>
      <xdr:col>44</xdr:col>
      <xdr:colOff>23813</xdr:colOff>
      <xdr:row>9</xdr:row>
      <xdr:rowOff>190586</xdr:rowOff>
    </xdr:from>
    <xdr:to>
      <xdr:col>47</xdr:col>
      <xdr:colOff>154781</xdr:colOff>
      <xdr:row>13</xdr:row>
      <xdr:rowOff>192066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253167F-C736-0BC2-94E3-A3ADDB67D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870282" y="2226555"/>
          <a:ext cx="809624" cy="906355"/>
        </a:xfrm>
        <a:prstGeom prst="rect">
          <a:avLst/>
        </a:prstGeom>
      </xdr:spPr>
    </xdr:pic>
    <xdr:clientData/>
  </xdr:twoCellAnchor>
  <xdr:twoCellAnchor editAs="oneCell">
    <xdr:from>
      <xdr:col>48</xdr:col>
      <xdr:colOff>9526</xdr:colOff>
      <xdr:row>9</xdr:row>
      <xdr:rowOff>200111</xdr:rowOff>
    </xdr:from>
    <xdr:to>
      <xdr:col>51</xdr:col>
      <xdr:colOff>140494</xdr:colOff>
      <xdr:row>13</xdr:row>
      <xdr:rowOff>201591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F86AC21-642E-4A84-88F4-B26B83669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60870" y="2236080"/>
          <a:ext cx="809624" cy="906355"/>
        </a:xfrm>
        <a:prstGeom prst="rect">
          <a:avLst/>
        </a:prstGeom>
      </xdr:spPr>
    </xdr:pic>
    <xdr:clientData/>
  </xdr:twoCellAnchor>
  <xdr:twoCellAnchor editAs="oneCell">
    <xdr:from>
      <xdr:col>41</xdr:col>
      <xdr:colOff>71436</xdr:colOff>
      <xdr:row>29</xdr:row>
      <xdr:rowOff>192881</xdr:rowOff>
    </xdr:from>
    <xdr:to>
      <xdr:col>45</xdr:col>
      <xdr:colOff>16600</xdr:colOff>
      <xdr:row>34</xdr:row>
      <xdr:rowOff>13386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86B4417-C77D-4CFC-A90A-8D57279D2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39249" y="6753225"/>
          <a:ext cx="850039" cy="951599"/>
        </a:xfrm>
        <a:prstGeom prst="rect">
          <a:avLst/>
        </a:prstGeom>
      </xdr:spPr>
    </xdr:pic>
    <xdr:clientData/>
  </xdr:twoCellAnchor>
  <xdr:twoCellAnchor editAs="oneCell">
    <xdr:from>
      <xdr:col>45</xdr:col>
      <xdr:colOff>57149</xdr:colOff>
      <xdr:row>29</xdr:row>
      <xdr:rowOff>202406</xdr:rowOff>
    </xdr:from>
    <xdr:to>
      <xdr:col>49</xdr:col>
      <xdr:colOff>2313</xdr:colOff>
      <xdr:row>34</xdr:row>
      <xdr:rowOff>22911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D6EA819F-6814-425D-BD39-CBDF5C967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29837" y="6762750"/>
          <a:ext cx="850039" cy="9515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40467</xdr:colOff>
      <xdr:row>0</xdr:row>
      <xdr:rowOff>54784</xdr:rowOff>
    </xdr:from>
    <xdr:ext cx="9505702" cy="580217"/>
    <xdr:pic>
      <xdr:nvPicPr>
        <xdr:cNvPr id="6" name="Рисунок 5" descr="C:\Users\dmitrieva\Desktop\111.png">
          <a:extLst>
            <a:ext uri="{FF2B5EF4-FFF2-40B4-BE49-F238E27FC236}">
              <a16:creationId xmlns:a16="http://schemas.microsoft.com/office/drawing/2014/main" id="{AE7771E3-1CD2-4444-836E-F7AA89BE75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767" y="54784"/>
          <a:ext cx="9505702" cy="580217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69056</xdr:colOff>
      <xdr:row>3</xdr:row>
      <xdr:rowOff>89786</xdr:rowOff>
    </xdr:from>
    <xdr:to>
      <xdr:col>24</xdr:col>
      <xdr:colOff>175822</xdr:colOff>
      <xdr:row>19</xdr:row>
      <xdr:rowOff>119333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B5AF43-CD14-4F07-AF37-F3B914494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" y="768442"/>
          <a:ext cx="5857485" cy="3649047"/>
        </a:xfrm>
        <a:prstGeom prst="rect">
          <a:avLst/>
        </a:prstGeom>
      </xdr:spPr>
    </xdr:pic>
    <xdr:clientData/>
  </xdr:twoCellAnchor>
  <xdr:twoCellAnchor editAs="oneCell">
    <xdr:from>
      <xdr:col>26</xdr:col>
      <xdr:colOff>43140</xdr:colOff>
      <xdr:row>3</xdr:row>
      <xdr:rowOff>47624</xdr:rowOff>
    </xdr:from>
    <xdr:to>
      <xdr:col>49</xdr:col>
      <xdr:colOff>142477</xdr:colOff>
      <xdr:row>19</xdr:row>
      <xdr:rowOff>83343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74946DB-43CD-49DC-B27A-72BF8C01F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43953" y="726280"/>
          <a:ext cx="5850055" cy="3655219"/>
        </a:xfrm>
        <a:prstGeom prst="rect">
          <a:avLst/>
        </a:prstGeom>
      </xdr:spPr>
    </xdr:pic>
    <xdr:clientData/>
  </xdr:twoCellAnchor>
  <xdr:twoCellAnchor editAs="oneCell">
    <xdr:from>
      <xdr:col>31</xdr:col>
      <xdr:colOff>161924</xdr:colOff>
      <xdr:row>23</xdr:row>
      <xdr:rowOff>47626</xdr:rowOff>
    </xdr:from>
    <xdr:to>
      <xdr:col>42</xdr:col>
      <xdr:colOff>130968</xdr:colOff>
      <xdr:row>39</xdr:row>
      <xdr:rowOff>206772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B9F34B2-FB39-6B31-0C03-F87CCE0AD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12893" y="5250657"/>
          <a:ext cx="2719388" cy="3778646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123824</xdr:colOff>
      <xdr:row>23</xdr:row>
      <xdr:rowOff>47626</xdr:rowOff>
    </xdr:from>
    <xdr:to>
      <xdr:col>20</xdr:col>
      <xdr:colOff>153743</xdr:colOff>
      <xdr:row>39</xdr:row>
      <xdr:rowOff>153435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3076594-511C-A0EB-191F-CF7DFBC19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3949" y="5250657"/>
          <a:ext cx="4030419" cy="3725309"/>
        </a:xfrm>
        <a:prstGeom prst="rect">
          <a:avLst/>
        </a:prstGeom>
      </xdr:spPr>
    </xdr:pic>
    <xdr:clientData/>
  </xdr:twoCellAnchor>
  <xdr:oneCellAnchor>
    <xdr:from>
      <xdr:col>32</xdr:col>
      <xdr:colOff>19049</xdr:colOff>
      <xdr:row>43</xdr:row>
      <xdr:rowOff>76199</xdr:rowOff>
    </xdr:from>
    <xdr:ext cx="3064669" cy="3726564"/>
    <xdr:pic>
      <xdr:nvPicPr>
        <xdr:cNvPr id="7" name="Рисунок 6">
          <a:extLst>
            <a:ext uri="{FF2B5EF4-FFF2-40B4-BE49-F238E27FC236}">
              <a16:creationId xmlns:a16="http://schemas.microsoft.com/office/drawing/2014/main" id="{A12AD963-F5CF-4B44-9B3D-415B1CF7B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020049" y="9803605"/>
          <a:ext cx="3064669" cy="3726564"/>
        </a:xfrm>
        <a:prstGeom prst="rect">
          <a:avLst/>
        </a:prstGeom>
      </xdr:spPr>
    </xdr:pic>
    <xdr:clientData/>
  </xdr:oneCellAnchor>
  <xdr:twoCellAnchor editAs="oneCell">
    <xdr:from>
      <xdr:col>6</xdr:col>
      <xdr:colOff>190499</xdr:colOff>
      <xdr:row>43</xdr:row>
      <xdr:rowOff>76200</xdr:rowOff>
    </xdr:from>
    <xdr:to>
      <xdr:col>17</xdr:col>
      <xdr:colOff>230829</xdr:colOff>
      <xdr:row>56</xdr:row>
      <xdr:rowOff>144856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85216207-FAB6-FA40-32D4-197B821D8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90687" y="9803606"/>
          <a:ext cx="2790673" cy="300950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63</xdr:row>
      <xdr:rowOff>66675</xdr:rowOff>
    </xdr:from>
    <xdr:to>
      <xdr:col>14</xdr:col>
      <xdr:colOff>169068</xdr:colOff>
      <xdr:row>78</xdr:row>
      <xdr:rowOff>7016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18A04512-A26D-AEA1-B75C-A2182E749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47875" y="12068175"/>
          <a:ext cx="1371600" cy="3333623"/>
        </a:xfrm>
        <a:prstGeom prst="rect">
          <a:avLst/>
        </a:prstGeom>
      </xdr:spPr>
    </xdr:pic>
    <xdr:clientData/>
  </xdr:twoCellAnchor>
  <xdr:twoCellAnchor editAs="oneCell">
    <xdr:from>
      <xdr:col>34</xdr:col>
      <xdr:colOff>131446</xdr:colOff>
      <xdr:row>63</xdr:row>
      <xdr:rowOff>55245</xdr:rowOff>
    </xdr:from>
    <xdr:to>
      <xdr:col>40</xdr:col>
      <xdr:colOff>71437</xdr:colOff>
      <xdr:row>80</xdr:row>
      <xdr:rowOff>148084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04CFA34-7908-0B1A-DDCA-9FED7AA2E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632509" y="14307026"/>
          <a:ext cx="1440178" cy="3938558"/>
        </a:xfrm>
        <a:prstGeom prst="rect">
          <a:avLst/>
        </a:prstGeom>
      </xdr:spPr>
    </xdr:pic>
    <xdr:clientData/>
  </xdr:twoCellAnchor>
  <xdr:twoCellAnchor editAs="oneCell">
    <xdr:from>
      <xdr:col>6</xdr:col>
      <xdr:colOff>178592</xdr:colOff>
      <xdr:row>83</xdr:row>
      <xdr:rowOff>114299</xdr:rowOff>
    </xdr:from>
    <xdr:to>
      <xdr:col>19</xdr:col>
      <xdr:colOff>47029</xdr:colOff>
      <xdr:row>99</xdr:row>
      <xdr:rowOff>212466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FE323FE-5EF9-ACB8-73C5-29A1DE4ED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78780" y="18890455"/>
          <a:ext cx="3118843" cy="3717667"/>
        </a:xfrm>
        <a:prstGeom prst="rect">
          <a:avLst/>
        </a:prstGeom>
      </xdr:spPr>
    </xdr:pic>
    <xdr:clientData/>
  </xdr:twoCellAnchor>
  <xdr:twoCellAnchor editAs="oneCell">
    <xdr:from>
      <xdr:col>31</xdr:col>
      <xdr:colOff>73819</xdr:colOff>
      <xdr:row>83</xdr:row>
      <xdr:rowOff>76200</xdr:rowOff>
    </xdr:from>
    <xdr:to>
      <xdr:col>44</xdr:col>
      <xdr:colOff>166687</xdr:colOff>
      <xdr:row>100</xdr:row>
      <xdr:rowOff>124133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BC3808F-4578-5260-8E2A-E8AD08F9C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824788" y="18852356"/>
          <a:ext cx="3343274" cy="3893652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103</xdr:row>
      <xdr:rowOff>123824</xdr:rowOff>
    </xdr:from>
    <xdr:to>
      <xdr:col>19</xdr:col>
      <xdr:colOff>142874</xdr:colOff>
      <xdr:row>120</xdr:row>
      <xdr:rowOff>50292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50CD8736-9A90-BA53-D856-0E589362A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81163" y="23424355"/>
          <a:ext cx="3212305" cy="37721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</xdr:row>
      <xdr:rowOff>85725</xdr:rowOff>
    </xdr:from>
    <xdr:to>
      <xdr:col>13</xdr:col>
      <xdr:colOff>104775</xdr:colOff>
      <xdr:row>12</xdr:row>
      <xdr:rowOff>29611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1400" y="657225"/>
          <a:ext cx="2657475" cy="165838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17</xdr:row>
      <xdr:rowOff>66675</xdr:rowOff>
    </xdr:from>
    <xdr:to>
      <xdr:col>13</xdr:col>
      <xdr:colOff>133350</xdr:colOff>
      <xdr:row>28</xdr:row>
      <xdr:rowOff>31550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29025" y="3305175"/>
          <a:ext cx="2638425" cy="2060375"/>
        </a:xfrm>
        <a:prstGeom prst="rect">
          <a:avLst/>
        </a:prstGeom>
      </xdr:spPr>
    </xdr:pic>
    <xdr:clientData/>
  </xdr:twoCellAnchor>
  <xdr:twoCellAnchor editAs="oneCell">
    <xdr:from>
      <xdr:col>15</xdr:col>
      <xdr:colOff>74959</xdr:colOff>
      <xdr:row>2</xdr:row>
      <xdr:rowOff>58392</xdr:rowOff>
    </xdr:from>
    <xdr:to>
      <xdr:col>27</xdr:col>
      <xdr:colOff>141633</xdr:colOff>
      <xdr:row>14</xdr:row>
      <xdr:rowOff>97781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35394" y="439392"/>
          <a:ext cx="2650848" cy="2325389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16</xdr:row>
      <xdr:rowOff>95251</xdr:rowOff>
    </xdr:from>
    <xdr:to>
      <xdr:col>27</xdr:col>
      <xdr:colOff>161925</xdr:colOff>
      <xdr:row>26</xdr:row>
      <xdr:rowOff>123345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0350" y="3143251"/>
          <a:ext cx="2752725" cy="1933094"/>
        </a:xfrm>
        <a:prstGeom prst="rect">
          <a:avLst/>
        </a:prstGeom>
      </xdr:spPr>
    </xdr:pic>
    <xdr:clientData/>
  </xdr:twoCellAnchor>
  <xdr:twoCellAnchor editAs="oneCell">
    <xdr:from>
      <xdr:col>29</xdr:col>
      <xdr:colOff>57151</xdr:colOff>
      <xdr:row>2</xdr:row>
      <xdr:rowOff>76201</xdr:rowOff>
    </xdr:from>
    <xdr:to>
      <xdr:col>42</xdr:col>
      <xdr:colOff>194530</xdr:colOff>
      <xdr:row>11</xdr:row>
      <xdr:rowOff>19051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96451" y="3314701"/>
          <a:ext cx="2985354" cy="1657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171450</xdr:rowOff>
    </xdr:from>
    <xdr:to>
      <xdr:col>1</xdr:col>
      <xdr:colOff>495300</xdr:colOff>
      <xdr:row>4</xdr:row>
      <xdr:rowOff>647700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40662725-34B5-4733-ABE7-A9B4C69E1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3086100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</xdr:row>
      <xdr:rowOff>171450</xdr:rowOff>
    </xdr:from>
    <xdr:to>
      <xdr:col>1</xdr:col>
      <xdr:colOff>514350</xdr:colOff>
      <xdr:row>8</xdr:row>
      <xdr:rowOff>485775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A44FA8D1-851F-41DE-A464-6CCCF75B4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9906000"/>
          <a:ext cx="504825" cy="314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</xdr:row>
      <xdr:rowOff>171450</xdr:rowOff>
    </xdr:from>
    <xdr:to>
      <xdr:col>1</xdr:col>
      <xdr:colOff>514350</xdr:colOff>
      <xdr:row>9</xdr:row>
      <xdr:rowOff>485775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464495BA-271A-4CFA-BB9B-25D1C5A5F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875" y="10477500"/>
          <a:ext cx="504825" cy="314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</xdr:row>
      <xdr:rowOff>171450</xdr:rowOff>
    </xdr:from>
    <xdr:to>
      <xdr:col>1</xdr:col>
      <xdr:colOff>514350</xdr:colOff>
      <xdr:row>1</xdr:row>
      <xdr:rowOff>485775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F5D4E989-B940-4F68-BF86-B5BF163D4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875" y="17335500"/>
          <a:ext cx="504825" cy="314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</xdr:row>
      <xdr:rowOff>152400</xdr:rowOff>
    </xdr:from>
    <xdr:to>
      <xdr:col>1</xdr:col>
      <xdr:colOff>514350</xdr:colOff>
      <xdr:row>2</xdr:row>
      <xdr:rowOff>485775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7F3B82DB-6289-4809-A1F0-47A409D67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5" y="21640800"/>
          <a:ext cx="504825" cy="3333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</xdr:row>
      <xdr:rowOff>9525</xdr:rowOff>
    </xdr:from>
    <xdr:to>
      <xdr:col>1</xdr:col>
      <xdr:colOff>485775</xdr:colOff>
      <xdr:row>10</xdr:row>
      <xdr:rowOff>485775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A8CABA75-80D5-4ED1-B107-7ACA677E6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875" y="28365450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</xdr:row>
      <xdr:rowOff>9525</xdr:rowOff>
    </xdr:from>
    <xdr:to>
      <xdr:col>1</xdr:col>
      <xdr:colOff>485775</xdr:colOff>
      <xdr:row>11</xdr:row>
      <xdr:rowOff>485775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8DA1A98F-B08E-4DB1-A1EF-690E22760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2875" y="28936950"/>
          <a:ext cx="47625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</xdr:row>
      <xdr:rowOff>171450</xdr:rowOff>
    </xdr:from>
    <xdr:to>
      <xdr:col>1</xdr:col>
      <xdr:colOff>514350</xdr:colOff>
      <xdr:row>12</xdr:row>
      <xdr:rowOff>485775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DB61F94-D5C8-43A7-AC82-1FAE9A39F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2875" y="29984700"/>
          <a:ext cx="504825" cy="314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</xdr:row>
      <xdr:rowOff>9525</xdr:rowOff>
    </xdr:from>
    <xdr:to>
      <xdr:col>1</xdr:col>
      <xdr:colOff>485775</xdr:colOff>
      <xdr:row>14</xdr:row>
      <xdr:rowOff>485775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F3EA2B3D-13FA-470F-880D-81B7894C4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2875" y="33004125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</xdr:row>
      <xdr:rowOff>171450</xdr:rowOff>
    </xdr:from>
    <xdr:to>
      <xdr:col>1</xdr:col>
      <xdr:colOff>514350</xdr:colOff>
      <xdr:row>15</xdr:row>
      <xdr:rowOff>485775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682D9579-E178-489A-8E54-64828D665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2875" y="33737550"/>
          <a:ext cx="504825" cy="314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</xdr:row>
      <xdr:rowOff>152400</xdr:rowOff>
    </xdr:from>
    <xdr:to>
      <xdr:col>1</xdr:col>
      <xdr:colOff>514350</xdr:colOff>
      <xdr:row>16</xdr:row>
      <xdr:rowOff>485775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58D96EB8-1A3D-4A0E-AB0A-03B2052AF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2875" y="37861875"/>
          <a:ext cx="504825" cy="3333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</xdr:row>
      <xdr:rowOff>9525</xdr:rowOff>
    </xdr:from>
    <xdr:to>
      <xdr:col>1</xdr:col>
      <xdr:colOff>485775</xdr:colOff>
      <xdr:row>17</xdr:row>
      <xdr:rowOff>485775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A79F238C-2677-4CEE-8631-759B0D4EC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2875" y="39719250"/>
          <a:ext cx="47625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19050</xdr:colOff>
      <xdr:row>18</xdr:row>
      <xdr:rowOff>85725</xdr:rowOff>
    </xdr:from>
    <xdr:to>
      <xdr:col>1</xdr:col>
      <xdr:colOff>523875</xdr:colOff>
      <xdr:row>18</xdr:row>
      <xdr:rowOff>381000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8018EB92-B039-46EF-BF62-DD7D4644E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2400" y="40224075"/>
          <a:ext cx="504825" cy="2952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</xdr:row>
      <xdr:rowOff>171450</xdr:rowOff>
    </xdr:from>
    <xdr:to>
      <xdr:col>1</xdr:col>
      <xdr:colOff>514350</xdr:colOff>
      <xdr:row>19</xdr:row>
      <xdr:rowOff>485775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61596AB2-7392-4A08-8278-A9774B558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2875" y="41271825"/>
          <a:ext cx="504825" cy="2571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</xdr:row>
      <xdr:rowOff>171450</xdr:rowOff>
    </xdr:from>
    <xdr:to>
      <xdr:col>1</xdr:col>
      <xdr:colOff>514350</xdr:colOff>
      <xdr:row>20</xdr:row>
      <xdr:rowOff>485775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662FE2DF-DEFB-4BE6-BCC9-302F4BBA5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2875" y="41700450"/>
          <a:ext cx="504825" cy="2571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</xdr:row>
      <xdr:rowOff>171450</xdr:rowOff>
    </xdr:from>
    <xdr:to>
      <xdr:col>1</xdr:col>
      <xdr:colOff>514350</xdr:colOff>
      <xdr:row>21</xdr:row>
      <xdr:rowOff>485775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E3F6E78-C030-4FEF-802A-E8960C28F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2875" y="42129075"/>
          <a:ext cx="504825" cy="2571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</xdr:row>
      <xdr:rowOff>171450</xdr:rowOff>
    </xdr:from>
    <xdr:to>
      <xdr:col>1</xdr:col>
      <xdr:colOff>514350</xdr:colOff>
      <xdr:row>22</xdr:row>
      <xdr:rowOff>485775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3AE04F7C-DA98-4D9D-B5E3-C3772172A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2875" y="42557700"/>
          <a:ext cx="504825" cy="2571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</xdr:row>
      <xdr:rowOff>171450</xdr:rowOff>
    </xdr:from>
    <xdr:to>
      <xdr:col>1</xdr:col>
      <xdr:colOff>514350</xdr:colOff>
      <xdr:row>23</xdr:row>
      <xdr:rowOff>485775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F86361C9-B1D7-4E0C-B47D-E23D59E96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2875" y="42986325"/>
          <a:ext cx="504825" cy="2571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25</xdr:row>
      <xdr:rowOff>9525</xdr:rowOff>
    </xdr:from>
    <xdr:to>
      <xdr:col>1</xdr:col>
      <xdr:colOff>504825</xdr:colOff>
      <xdr:row>25</xdr:row>
      <xdr:rowOff>485775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C2C1C266-28ED-4330-9AE1-2118A9E90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2875" y="43405425"/>
          <a:ext cx="49530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26</xdr:row>
      <xdr:rowOff>9525</xdr:rowOff>
    </xdr:from>
    <xdr:to>
      <xdr:col>1</xdr:col>
      <xdr:colOff>485775</xdr:colOff>
      <xdr:row>26</xdr:row>
      <xdr:rowOff>485775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E336685F-F281-4BEB-A44A-395834A5E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2875" y="43976925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27</xdr:row>
      <xdr:rowOff>9525</xdr:rowOff>
    </xdr:from>
    <xdr:to>
      <xdr:col>1</xdr:col>
      <xdr:colOff>485775</xdr:colOff>
      <xdr:row>27</xdr:row>
      <xdr:rowOff>485775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D112F843-D495-42E1-B54F-9EC26DC7C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2875" y="44472225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114301</xdr:colOff>
      <xdr:row>28</xdr:row>
      <xdr:rowOff>83029</xdr:rowOff>
    </xdr:from>
    <xdr:to>
      <xdr:col>1</xdr:col>
      <xdr:colOff>676275</xdr:colOff>
      <xdr:row>28</xdr:row>
      <xdr:rowOff>432938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C919004F-D065-42AA-BA6F-A06C1669E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7651" y="14008579"/>
          <a:ext cx="561974" cy="34990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29</xdr:row>
      <xdr:rowOff>9525</xdr:rowOff>
    </xdr:from>
    <xdr:to>
      <xdr:col>1</xdr:col>
      <xdr:colOff>485775</xdr:colOff>
      <xdr:row>29</xdr:row>
      <xdr:rowOff>485775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F3032906-B794-46AE-BFEA-ABEBF1190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2875" y="46329600"/>
          <a:ext cx="47625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30</xdr:row>
      <xdr:rowOff>9525</xdr:rowOff>
    </xdr:from>
    <xdr:to>
      <xdr:col>1</xdr:col>
      <xdr:colOff>485775</xdr:colOff>
      <xdr:row>30</xdr:row>
      <xdr:rowOff>485775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E959C106-3C99-4F9E-BFBC-F2A5E56AD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42875" y="46758225"/>
          <a:ext cx="47625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31</xdr:row>
      <xdr:rowOff>9525</xdr:rowOff>
    </xdr:from>
    <xdr:to>
      <xdr:col>1</xdr:col>
      <xdr:colOff>485775</xdr:colOff>
      <xdr:row>31</xdr:row>
      <xdr:rowOff>485775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29D5DAFE-B1E1-4CD0-B9D8-0C5453725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2875" y="47186850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32</xdr:row>
      <xdr:rowOff>9525</xdr:rowOff>
    </xdr:from>
    <xdr:to>
      <xdr:col>1</xdr:col>
      <xdr:colOff>485775</xdr:colOff>
      <xdr:row>32</xdr:row>
      <xdr:rowOff>485775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F8CED0F2-598B-4C7A-A6AC-236A3B382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42875" y="47758350"/>
          <a:ext cx="47625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33</xdr:row>
      <xdr:rowOff>9525</xdr:rowOff>
    </xdr:from>
    <xdr:to>
      <xdr:col>1</xdr:col>
      <xdr:colOff>485775</xdr:colOff>
      <xdr:row>33</xdr:row>
      <xdr:rowOff>485775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DBB81ABE-A73B-46E1-BDF2-3A47DDE5C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2875" y="48186975"/>
          <a:ext cx="47625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34</xdr:row>
      <xdr:rowOff>9525</xdr:rowOff>
    </xdr:from>
    <xdr:to>
      <xdr:col>1</xdr:col>
      <xdr:colOff>485775</xdr:colOff>
      <xdr:row>34</xdr:row>
      <xdr:rowOff>485775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6BEF9621-F30E-4AFE-873B-B110E7ABC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42875" y="48615600"/>
          <a:ext cx="47625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36</xdr:row>
      <xdr:rowOff>171450</xdr:rowOff>
    </xdr:from>
    <xdr:to>
      <xdr:col>1</xdr:col>
      <xdr:colOff>514350</xdr:colOff>
      <xdr:row>36</xdr:row>
      <xdr:rowOff>485775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91DF70D6-1572-4B3F-B26A-3FCF5BB24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42875" y="51520725"/>
          <a:ext cx="504825" cy="314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37</xdr:row>
      <xdr:rowOff>171450</xdr:rowOff>
    </xdr:from>
    <xdr:to>
      <xdr:col>1</xdr:col>
      <xdr:colOff>514350</xdr:colOff>
      <xdr:row>37</xdr:row>
      <xdr:rowOff>485775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1775C35A-858A-437E-9E8D-F796A2970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2875" y="52663725"/>
          <a:ext cx="504825" cy="2571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38</xdr:row>
      <xdr:rowOff>76200</xdr:rowOff>
    </xdr:from>
    <xdr:to>
      <xdr:col>1</xdr:col>
      <xdr:colOff>514350</xdr:colOff>
      <xdr:row>39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A821323F-2454-4603-BA63-A74472135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2875" y="53425725"/>
          <a:ext cx="504825" cy="3524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39</xdr:row>
      <xdr:rowOff>171450</xdr:rowOff>
    </xdr:from>
    <xdr:to>
      <xdr:col>1</xdr:col>
      <xdr:colOff>514350</xdr:colOff>
      <xdr:row>39</xdr:row>
      <xdr:rowOff>485775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4E7E9DCE-C66A-46C6-ABE5-9B1893A3F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42875" y="56664225"/>
          <a:ext cx="504825" cy="314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40</xdr:row>
      <xdr:rowOff>171450</xdr:rowOff>
    </xdr:from>
    <xdr:to>
      <xdr:col>1</xdr:col>
      <xdr:colOff>514350</xdr:colOff>
      <xdr:row>41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4513DC2A-CFCA-4E00-BE1F-EE8368032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2875" y="18792825"/>
          <a:ext cx="504825" cy="314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41</xdr:row>
      <xdr:rowOff>171450</xdr:rowOff>
    </xdr:from>
    <xdr:to>
      <xdr:col>1</xdr:col>
      <xdr:colOff>514350</xdr:colOff>
      <xdr:row>41</xdr:row>
      <xdr:rowOff>485775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B8C432ED-7FF2-4556-8F7B-F9AFF6E71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42875" y="58235850"/>
          <a:ext cx="504825" cy="314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42</xdr:row>
      <xdr:rowOff>9525</xdr:rowOff>
    </xdr:from>
    <xdr:to>
      <xdr:col>1</xdr:col>
      <xdr:colOff>485775</xdr:colOff>
      <xdr:row>42</xdr:row>
      <xdr:rowOff>485775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78EA6E55-7433-4BA2-BC6A-4C15BAB3F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42875" y="58645425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43</xdr:row>
      <xdr:rowOff>171450</xdr:rowOff>
    </xdr:from>
    <xdr:to>
      <xdr:col>1</xdr:col>
      <xdr:colOff>514350</xdr:colOff>
      <xdr:row>43</xdr:row>
      <xdr:rowOff>485775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881DA018-AC3C-46D7-9823-409C19F15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2875" y="59378850"/>
          <a:ext cx="504825" cy="2571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44</xdr:row>
      <xdr:rowOff>85725</xdr:rowOff>
    </xdr:from>
    <xdr:to>
      <xdr:col>1</xdr:col>
      <xdr:colOff>514350</xdr:colOff>
      <xdr:row>45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D4B158A8-EFF0-4421-A6D1-C51B7131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2875" y="60579000"/>
          <a:ext cx="504825" cy="2000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45</xdr:row>
      <xdr:rowOff>76200</xdr:rowOff>
    </xdr:from>
    <xdr:to>
      <xdr:col>1</xdr:col>
      <xdr:colOff>514350</xdr:colOff>
      <xdr:row>46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852845BB-9230-4D79-BCFA-F1C74BF3C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2875" y="60855225"/>
          <a:ext cx="504825" cy="2095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46</xdr:row>
      <xdr:rowOff>85725</xdr:rowOff>
    </xdr:from>
    <xdr:to>
      <xdr:col>1</xdr:col>
      <xdr:colOff>514350</xdr:colOff>
      <xdr:row>47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5167D82C-7843-4CAA-A0F8-72BFBEA1A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2875" y="61150500"/>
          <a:ext cx="504825" cy="2000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47</xdr:row>
      <xdr:rowOff>47625</xdr:rowOff>
    </xdr:from>
    <xdr:to>
      <xdr:col>1</xdr:col>
      <xdr:colOff>514350</xdr:colOff>
      <xdr:row>48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14E45D1C-F6F4-473D-BE19-9D8EF11B1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2875" y="61398150"/>
          <a:ext cx="504825" cy="238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48</xdr:row>
      <xdr:rowOff>66675</xdr:rowOff>
    </xdr:from>
    <xdr:to>
      <xdr:col>1</xdr:col>
      <xdr:colOff>514350</xdr:colOff>
      <xdr:row>49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C085DB6F-3C40-4146-AB98-0DC826748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2875" y="61702950"/>
          <a:ext cx="504825" cy="2190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51</xdr:row>
      <xdr:rowOff>9525</xdr:rowOff>
    </xdr:from>
    <xdr:to>
      <xdr:col>1</xdr:col>
      <xdr:colOff>485775</xdr:colOff>
      <xdr:row>51</xdr:row>
      <xdr:rowOff>485775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D831F37C-978B-4002-B81B-245C83E53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2875" y="62798325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52</xdr:row>
      <xdr:rowOff>9525</xdr:rowOff>
    </xdr:from>
    <xdr:to>
      <xdr:col>1</xdr:col>
      <xdr:colOff>485775</xdr:colOff>
      <xdr:row>52</xdr:row>
      <xdr:rowOff>485775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44DA8DD8-CD42-414B-B6AD-5F37D7864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2875" y="63512700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53</xdr:row>
      <xdr:rowOff>171450</xdr:rowOff>
    </xdr:from>
    <xdr:to>
      <xdr:col>1</xdr:col>
      <xdr:colOff>514350</xdr:colOff>
      <xdr:row>53</xdr:row>
      <xdr:rowOff>485775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395302DA-EE59-4F4F-8344-81C8B998F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2875" y="64389000"/>
          <a:ext cx="504825" cy="314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54</xdr:row>
      <xdr:rowOff>9525</xdr:rowOff>
    </xdr:from>
    <xdr:to>
      <xdr:col>1</xdr:col>
      <xdr:colOff>485775</xdr:colOff>
      <xdr:row>54</xdr:row>
      <xdr:rowOff>485775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E928362-9048-4372-9727-397C75AC7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2875" y="64798575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55</xdr:row>
      <xdr:rowOff>9525</xdr:rowOff>
    </xdr:from>
    <xdr:to>
      <xdr:col>1</xdr:col>
      <xdr:colOff>485775</xdr:colOff>
      <xdr:row>55</xdr:row>
      <xdr:rowOff>485775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FAECB2B1-67A1-4F4C-A17F-4E4B723B1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2875" y="65370075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56</xdr:row>
      <xdr:rowOff>9525</xdr:rowOff>
    </xdr:from>
    <xdr:to>
      <xdr:col>1</xdr:col>
      <xdr:colOff>485775</xdr:colOff>
      <xdr:row>56</xdr:row>
      <xdr:rowOff>485775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F14E2A23-66EF-4F96-85D4-7855776BE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2875" y="65941575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57</xdr:row>
      <xdr:rowOff>9525</xdr:rowOff>
    </xdr:from>
    <xdr:to>
      <xdr:col>1</xdr:col>
      <xdr:colOff>485775</xdr:colOff>
      <xdr:row>57</xdr:row>
      <xdr:rowOff>485775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7B24C6F-A185-453D-9E13-1FFAD5AFD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2875" y="66532125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58</xdr:row>
      <xdr:rowOff>9525</xdr:rowOff>
    </xdr:from>
    <xdr:to>
      <xdr:col>1</xdr:col>
      <xdr:colOff>485775</xdr:colOff>
      <xdr:row>58</xdr:row>
      <xdr:rowOff>485775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BED3E279-8F07-4BAB-B37F-DD555D5F9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2875" y="67122675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59</xdr:row>
      <xdr:rowOff>9525</xdr:rowOff>
    </xdr:from>
    <xdr:to>
      <xdr:col>1</xdr:col>
      <xdr:colOff>485775</xdr:colOff>
      <xdr:row>59</xdr:row>
      <xdr:rowOff>485775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1FCB9F8D-B6C9-4832-BDC9-ABFF27BF2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42875" y="67694175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60</xdr:row>
      <xdr:rowOff>9525</xdr:rowOff>
    </xdr:from>
    <xdr:to>
      <xdr:col>1</xdr:col>
      <xdr:colOff>485775</xdr:colOff>
      <xdr:row>60</xdr:row>
      <xdr:rowOff>485775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696C9C95-3A03-4A15-A3C2-039C018F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42875" y="68284725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61</xdr:row>
      <xdr:rowOff>9525</xdr:rowOff>
    </xdr:from>
    <xdr:to>
      <xdr:col>1</xdr:col>
      <xdr:colOff>485775</xdr:colOff>
      <xdr:row>61</xdr:row>
      <xdr:rowOff>485775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9EBFC1B0-E467-4E37-8141-D35F15A61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2875" y="68903850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62</xdr:row>
      <xdr:rowOff>9525</xdr:rowOff>
    </xdr:from>
    <xdr:to>
      <xdr:col>1</xdr:col>
      <xdr:colOff>485775</xdr:colOff>
      <xdr:row>62</xdr:row>
      <xdr:rowOff>485775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F2C8C02A-3F5C-43F6-B6F9-590129DB6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42875" y="69618225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63</xdr:row>
      <xdr:rowOff>9525</xdr:rowOff>
    </xdr:from>
    <xdr:to>
      <xdr:col>1</xdr:col>
      <xdr:colOff>485775</xdr:colOff>
      <xdr:row>63</xdr:row>
      <xdr:rowOff>485775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238E5F55-37E6-4CA2-B347-272B3F615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42875" y="70332600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65</xdr:row>
      <xdr:rowOff>9525</xdr:rowOff>
    </xdr:from>
    <xdr:to>
      <xdr:col>1</xdr:col>
      <xdr:colOff>485775</xdr:colOff>
      <xdr:row>65</xdr:row>
      <xdr:rowOff>485775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AC3C8466-94AF-49EB-9C65-0088F6B02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42875" y="71199375"/>
          <a:ext cx="47625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66</xdr:row>
      <xdr:rowOff>9525</xdr:rowOff>
    </xdr:from>
    <xdr:to>
      <xdr:col>1</xdr:col>
      <xdr:colOff>485775</xdr:colOff>
      <xdr:row>66</xdr:row>
      <xdr:rowOff>485775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961901F6-1AD3-498B-A8D7-54B6923C3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42875" y="72342375"/>
          <a:ext cx="47625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67</xdr:row>
      <xdr:rowOff>9525</xdr:rowOff>
    </xdr:from>
    <xdr:to>
      <xdr:col>1</xdr:col>
      <xdr:colOff>485775</xdr:colOff>
      <xdr:row>67</xdr:row>
      <xdr:rowOff>485775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F77ACEB7-B270-4DDD-8D23-A7E502E32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42875" y="72771000"/>
          <a:ext cx="47625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68</xdr:row>
      <xdr:rowOff>9525</xdr:rowOff>
    </xdr:from>
    <xdr:to>
      <xdr:col>1</xdr:col>
      <xdr:colOff>485775</xdr:colOff>
      <xdr:row>68</xdr:row>
      <xdr:rowOff>485775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348C42D4-A20C-428A-9478-6C0AB7928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42875" y="73199625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69</xdr:row>
      <xdr:rowOff>9525</xdr:rowOff>
    </xdr:from>
    <xdr:to>
      <xdr:col>1</xdr:col>
      <xdr:colOff>485775</xdr:colOff>
      <xdr:row>69</xdr:row>
      <xdr:rowOff>485775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E57F9052-63F2-463B-AD12-A8D7844E4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42875" y="73771125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70</xdr:row>
      <xdr:rowOff>9525</xdr:rowOff>
    </xdr:from>
    <xdr:to>
      <xdr:col>1</xdr:col>
      <xdr:colOff>485775</xdr:colOff>
      <xdr:row>70</xdr:row>
      <xdr:rowOff>485775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119DC33C-5FE9-4D75-A6B9-7D9FCBEE9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42875" y="74342625"/>
          <a:ext cx="47625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71</xdr:row>
      <xdr:rowOff>9525</xdr:rowOff>
    </xdr:from>
    <xdr:to>
      <xdr:col>1</xdr:col>
      <xdr:colOff>485775</xdr:colOff>
      <xdr:row>71</xdr:row>
      <xdr:rowOff>485775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4BD98736-51BC-480F-B332-DCFB11C73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42875" y="74771250"/>
          <a:ext cx="47625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72</xdr:row>
      <xdr:rowOff>171450</xdr:rowOff>
    </xdr:from>
    <xdr:to>
      <xdr:col>1</xdr:col>
      <xdr:colOff>514350</xdr:colOff>
      <xdr:row>72</xdr:row>
      <xdr:rowOff>485775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4D876C2D-7724-40B8-BFEC-6EC1C06D5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42875" y="75361800"/>
          <a:ext cx="504825" cy="314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73</xdr:row>
      <xdr:rowOff>9525</xdr:rowOff>
    </xdr:from>
    <xdr:to>
      <xdr:col>1</xdr:col>
      <xdr:colOff>485775</xdr:colOff>
      <xdr:row>73</xdr:row>
      <xdr:rowOff>485775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958435E0-7F2D-4C91-BC04-516655D02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42875" y="76057125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74</xdr:row>
      <xdr:rowOff>9525</xdr:rowOff>
    </xdr:from>
    <xdr:to>
      <xdr:col>1</xdr:col>
      <xdr:colOff>485775</xdr:colOff>
      <xdr:row>74</xdr:row>
      <xdr:rowOff>485775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21639656-4102-4A68-9DBB-24340B490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42875" y="76914375"/>
          <a:ext cx="47625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75</xdr:row>
      <xdr:rowOff>47625</xdr:rowOff>
    </xdr:from>
    <xdr:to>
      <xdr:col>1</xdr:col>
      <xdr:colOff>514350</xdr:colOff>
      <xdr:row>76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5F255935-2B9A-4BBB-BCA5-FD4BBAB71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42875" y="77523975"/>
          <a:ext cx="504825" cy="238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76</xdr:row>
      <xdr:rowOff>9525</xdr:rowOff>
    </xdr:from>
    <xdr:to>
      <xdr:col>1</xdr:col>
      <xdr:colOff>485775</xdr:colOff>
      <xdr:row>76</xdr:row>
      <xdr:rowOff>485775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AD370458-35CC-43DD-9159-D960A2A73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42875" y="78057375"/>
          <a:ext cx="476250" cy="2762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77</xdr:row>
      <xdr:rowOff>9525</xdr:rowOff>
    </xdr:from>
    <xdr:to>
      <xdr:col>1</xdr:col>
      <xdr:colOff>485775</xdr:colOff>
      <xdr:row>77</xdr:row>
      <xdr:rowOff>485775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7C27C02B-EFF8-4942-B6A2-ADB63352D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42875" y="78343125"/>
          <a:ext cx="476250" cy="2762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78</xdr:row>
      <xdr:rowOff>9525</xdr:rowOff>
    </xdr:from>
    <xdr:to>
      <xdr:col>1</xdr:col>
      <xdr:colOff>485775</xdr:colOff>
      <xdr:row>78</xdr:row>
      <xdr:rowOff>485775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EE6DC4BD-8C1C-47F5-B4D3-48DE7B6B6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42875" y="78628875"/>
          <a:ext cx="47625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79</xdr:row>
      <xdr:rowOff>9525</xdr:rowOff>
    </xdr:from>
    <xdr:to>
      <xdr:col>1</xdr:col>
      <xdr:colOff>485775</xdr:colOff>
      <xdr:row>79</xdr:row>
      <xdr:rowOff>485775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FF1D21CE-5024-479D-97A6-4AC439854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42875" y="79057500"/>
          <a:ext cx="47625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80</xdr:row>
      <xdr:rowOff>9525</xdr:rowOff>
    </xdr:from>
    <xdr:to>
      <xdr:col>1</xdr:col>
      <xdr:colOff>485775</xdr:colOff>
      <xdr:row>80</xdr:row>
      <xdr:rowOff>485775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CC655BCC-18BB-4B7D-A978-344E44CD9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42875" y="79486125"/>
          <a:ext cx="47625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81</xdr:row>
      <xdr:rowOff>9525</xdr:rowOff>
    </xdr:from>
    <xdr:to>
      <xdr:col>1</xdr:col>
      <xdr:colOff>485775</xdr:colOff>
      <xdr:row>81</xdr:row>
      <xdr:rowOff>485775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E2B32E35-0A46-4AC2-A19B-9A785CF24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42875" y="79914750"/>
          <a:ext cx="47625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82</xdr:row>
      <xdr:rowOff>9525</xdr:rowOff>
    </xdr:from>
    <xdr:to>
      <xdr:col>1</xdr:col>
      <xdr:colOff>485775</xdr:colOff>
      <xdr:row>82</xdr:row>
      <xdr:rowOff>485775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8BA2D2BD-59AA-4735-82C4-4CCB1B3CB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42875" y="80343375"/>
          <a:ext cx="47625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84</xdr:row>
      <xdr:rowOff>0</xdr:rowOff>
    </xdr:from>
    <xdr:to>
      <xdr:col>1</xdr:col>
      <xdr:colOff>514350</xdr:colOff>
      <xdr:row>84</xdr:row>
      <xdr:rowOff>1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B221E7F0-A4C3-40A0-8432-466DD8911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42875" y="82095976"/>
          <a:ext cx="504825" cy="247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84</xdr:row>
      <xdr:rowOff>171450</xdr:rowOff>
    </xdr:from>
    <xdr:to>
      <xdr:col>1</xdr:col>
      <xdr:colOff>514350</xdr:colOff>
      <xdr:row>84</xdr:row>
      <xdr:rowOff>485775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72B751D2-2EA6-4F35-9078-FBE2339CE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42875" y="82515075"/>
          <a:ext cx="504825" cy="314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85</xdr:row>
      <xdr:rowOff>171450</xdr:rowOff>
    </xdr:from>
    <xdr:to>
      <xdr:col>1</xdr:col>
      <xdr:colOff>514350</xdr:colOff>
      <xdr:row>85</xdr:row>
      <xdr:rowOff>485775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25B206F3-FB14-49A4-9FA1-47C73978A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42875" y="83086575"/>
          <a:ext cx="504825" cy="314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86</xdr:row>
      <xdr:rowOff>171450</xdr:rowOff>
    </xdr:from>
    <xdr:to>
      <xdr:col>1</xdr:col>
      <xdr:colOff>514350</xdr:colOff>
      <xdr:row>86</xdr:row>
      <xdr:rowOff>485775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82E3522E-A56A-4246-9712-6F1E1E496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42875" y="83658075"/>
          <a:ext cx="504825" cy="314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87</xdr:row>
      <xdr:rowOff>171450</xdr:rowOff>
    </xdr:from>
    <xdr:to>
      <xdr:col>1</xdr:col>
      <xdr:colOff>514350</xdr:colOff>
      <xdr:row>87</xdr:row>
      <xdr:rowOff>485775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60D3C3A8-B014-4996-A1E0-D40DB93B2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42875" y="84801075"/>
          <a:ext cx="504825" cy="314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88</xdr:row>
      <xdr:rowOff>171450</xdr:rowOff>
    </xdr:from>
    <xdr:to>
      <xdr:col>1</xdr:col>
      <xdr:colOff>514350</xdr:colOff>
      <xdr:row>89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EF7CE6BC-EF6B-454D-B998-F800E1424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42875" y="41795700"/>
          <a:ext cx="504825" cy="314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89</xdr:row>
      <xdr:rowOff>171450</xdr:rowOff>
    </xdr:from>
    <xdr:to>
      <xdr:col>1</xdr:col>
      <xdr:colOff>514350</xdr:colOff>
      <xdr:row>89</xdr:row>
      <xdr:rowOff>485775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3324A43B-5649-41B4-9ED9-112EE4C0B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42875" y="87658575"/>
          <a:ext cx="504825" cy="314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90</xdr:row>
      <xdr:rowOff>171450</xdr:rowOff>
    </xdr:from>
    <xdr:to>
      <xdr:col>1</xdr:col>
      <xdr:colOff>514350</xdr:colOff>
      <xdr:row>90</xdr:row>
      <xdr:rowOff>485775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CF762F64-0F8C-4077-941F-471A318F3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42875" y="89230200"/>
          <a:ext cx="504825" cy="2571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91</xdr:row>
      <xdr:rowOff>171450</xdr:rowOff>
    </xdr:from>
    <xdr:to>
      <xdr:col>1</xdr:col>
      <xdr:colOff>514350</xdr:colOff>
      <xdr:row>91</xdr:row>
      <xdr:rowOff>485775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BA4A9C52-FA08-4388-BEA5-76B0CCEE0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42875" y="89658825"/>
          <a:ext cx="504825" cy="314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92</xdr:row>
      <xdr:rowOff>9525</xdr:rowOff>
    </xdr:from>
    <xdr:to>
      <xdr:col>1</xdr:col>
      <xdr:colOff>485775</xdr:colOff>
      <xdr:row>92</xdr:row>
      <xdr:rowOff>485775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E20710D3-574C-4206-B991-0C4A520DA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42875" y="90068400"/>
          <a:ext cx="47625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93</xdr:row>
      <xdr:rowOff>9525</xdr:rowOff>
    </xdr:from>
    <xdr:to>
      <xdr:col>1</xdr:col>
      <xdr:colOff>485775</xdr:colOff>
      <xdr:row>93</xdr:row>
      <xdr:rowOff>485775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F12C9FBC-02F2-4C6B-9B2E-E4E75A802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42875" y="90497025"/>
          <a:ext cx="47625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</xdr:row>
      <xdr:rowOff>171450</xdr:rowOff>
    </xdr:from>
    <xdr:to>
      <xdr:col>1</xdr:col>
      <xdr:colOff>667327</xdr:colOff>
      <xdr:row>3</xdr:row>
      <xdr:rowOff>581025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8BCA2897-8197-4120-8E05-71FBD4850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42875" y="2276475"/>
          <a:ext cx="657802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</xdr:row>
      <xdr:rowOff>76200</xdr:rowOff>
    </xdr:from>
    <xdr:to>
      <xdr:col>1</xdr:col>
      <xdr:colOff>514350</xdr:colOff>
      <xdr:row>5</xdr:row>
      <xdr:rowOff>390525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DB3A39C7-F2EB-4D42-A79C-B36EE97DC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2875" y="4124325"/>
          <a:ext cx="504825" cy="314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</xdr:row>
      <xdr:rowOff>171450</xdr:rowOff>
    </xdr:from>
    <xdr:to>
      <xdr:col>1</xdr:col>
      <xdr:colOff>514350</xdr:colOff>
      <xdr:row>6</xdr:row>
      <xdr:rowOff>485775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BB929FC0-3CCC-452C-9436-7D3891C2F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2875" y="8429625"/>
          <a:ext cx="504825" cy="314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</xdr:row>
      <xdr:rowOff>142875</xdr:rowOff>
    </xdr:from>
    <xdr:to>
      <xdr:col>1</xdr:col>
      <xdr:colOff>514350</xdr:colOff>
      <xdr:row>7</xdr:row>
      <xdr:rowOff>485775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66D8E685-4FFF-4A01-81B1-598CB952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42875" y="7753350"/>
          <a:ext cx="504825" cy="34290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Varlamov\1%20&#1055;&#1088;&#1072;&#1081;&#1089;\Gekon_dymohod%202023.xlsx" TargetMode="External"/><Relationship Id="rId1" Type="http://schemas.openxmlformats.org/officeDocument/2006/relationships/externalLinkPath" Target="file:///M:\Varlamov\1%20&#1055;&#1088;&#1072;&#1081;&#1089;\Gekon_dymohod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9.23"/>
      <sheetName val="06.23"/>
      <sheetName val="ВШГ"/>
      <sheetName val="СКСС"/>
      <sheetName val="заказ"/>
      <sheetName val="2023"/>
      <sheetName val="2022-4"/>
      <sheetName val="СС"/>
      <sheetName val="2022-3"/>
      <sheetName val="2022-2"/>
      <sheetName val="2022-1"/>
      <sheetName val="2022"/>
      <sheetName val="2021 03"/>
      <sheetName val="Этикетки"/>
      <sheetName val="2021 02"/>
      <sheetName val="ШК21"/>
      <sheetName val="2021"/>
      <sheetName val="21.10.20"/>
      <sheetName val="ШК"/>
      <sheetName val="гг"/>
      <sheetName val="КУ10.20"/>
      <sheetName val="20.03.20"/>
      <sheetName val="2019 окт"/>
      <sheetName val="2019"/>
      <sheetName val="2018"/>
      <sheetName val="2017"/>
    </sheetNames>
    <sheetDataSet>
      <sheetData sheetId="0" refreshError="1"/>
      <sheetData sheetId="1">
        <row r="1">
          <cell r="D1" t="str">
            <v>Штрих-код</v>
          </cell>
          <cell r="E1" t="str">
            <v>Вес, кг</v>
          </cell>
          <cell r="F1" t="str">
            <v>Высота, м</v>
          </cell>
          <cell r="G1" t="str">
            <v>Длина, м</v>
          </cell>
          <cell r="H1" t="str">
            <v>Ширина, м</v>
          </cell>
          <cell r="I1" t="str">
            <v>Индив уп., шт</v>
          </cell>
          <cell r="J1" t="str">
            <v>Групп уп., шт</v>
          </cell>
          <cell r="X1" t="str">
            <v>ТНВЭД</v>
          </cell>
        </row>
        <row r="4">
          <cell r="B4" t="str">
            <v>GKD 60100VNAS</v>
          </cell>
          <cell r="C4" t="str">
            <v>Наконечник для вертикального дымохода Gekon 60/100 мм, черный, Ал/Сталь</v>
          </cell>
          <cell r="D4" t="str">
            <v>4680436320857</v>
          </cell>
          <cell r="E4">
            <v>1</v>
          </cell>
          <cell r="F4">
            <v>0.17</v>
          </cell>
          <cell r="G4">
            <v>0.34</v>
          </cell>
          <cell r="H4">
            <v>0.17</v>
          </cell>
          <cell r="I4">
            <v>1</v>
          </cell>
          <cell r="J4">
            <v>1</v>
          </cell>
          <cell r="K4" t="str">
            <v>Заказная</v>
          </cell>
          <cell r="X4">
            <v>7326909807</v>
          </cell>
        </row>
        <row r="5">
          <cell r="B5" t="str">
            <v>GKD 60100VDAS</v>
          </cell>
          <cell r="C5" t="str">
            <v>Дымоход вертикальный Gekon 60/100 мм, L=1000 мм, черный, Ал/Сталь</v>
          </cell>
          <cell r="D5" t="str">
            <v>4680436321540</v>
          </cell>
          <cell r="E5">
            <v>3</v>
          </cell>
          <cell r="F5">
            <v>0.13</v>
          </cell>
          <cell r="G5">
            <v>1.01</v>
          </cell>
          <cell r="H5">
            <v>0.13</v>
          </cell>
          <cell r="I5">
            <v>1</v>
          </cell>
          <cell r="J5">
            <v>1</v>
          </cell>
          <cell r="K5" t="str">
            <v>Заказная</v>
          </cell>
          <cell r="X5">
            <v>7326909807</v>
          </cell>
        </row>
        <row r="6">
          <cell r="B6" t="str">
            <v>GKD K60100L013AL</v>
          </cell>
          <cell r="C6" t="str">
            <v>Универсальный комплект Gekon 60/100 мм L=1300 мм (хомут, фланец, проставка 60 мм), Алюм., (Антилед)</v>
          </cell>
          <cell r="D6" t="str">
            <v>4680436321557</v>
          </cell>
          <cell r="E6">
            <v>2.86</v>
          </cell>
          <cell r="F6">
            <v>0.12</v>
          </cell>
          <cell r="G6">
            <v>1.385</v>
          </cell>
          <cell r="H6">
            <v>0.155</v>
          </cell>
          <cell r="I6">
            <v>1</v>
          </cell>
          <cell r="J6">
            <v>10</v>
          </cell>
          <cell r="K6" t="str">
            <v>Заказная</v>
          </cell>
          <cell r="X6">
            <v>7616999008</v>
          </cell>
        </row>
        <row r="7">
          <cell r="B7" t="str">
            <v>GKD K60100L010AL</v>
          </cell>
          <cell r="C7" t="str">
            <v>Универсальный комплект Gekon 60/100 мм L=1000 мм (хомут, фланец, проставка 60 мм), Алюм., (Антилед)</v>
          </cell>
          <cell r="D7" t="str">
            <v>4680436321564</v>
          </cell>
          <cell r="E7">
            <v>2.16</v>
          </cell>
          <cell r="F7">
            <v>0.12</v>
          </cell>
          <cell r="G7">
            <v>1.08</v>
          </cell>
          <cell r="H7">
            <v>0.16500000000000001</v>
          </cell>
          <cell r="I7">
            <v>1</v>
          </cell>
          <cell r="J7">
            <v>10</v>
          </cell>
          <cell r="K7" t="str">
            <v>Складская</v>
          </cell>
          <cell r="X7">
            <v>7616999008</v>
          </cell>
        </row>
        <row r="9">
          <cell r="B9" t="str">
            <v>GKD 60100T1000AL</v>
          </cell>
          <cell r="C9" t="str">
            <v>Труба выпускная с наконечником Gekon 60/100 мм, L=1190 мм, Алюминий, (Антилед)</v>
          </cell>
          <cell r="D9" t="str">
            <v>4680436321571</v>
          </cell>
          <cell r="E9">
            <v>2.06</v>
          </cell>
          <cell r="F9">
            <v>0.12</v>
          </cell>
          <cell r="G9">
            <v>1.4550000000000001</v>
          </cell>
          <cell r="H9">
            <v>0.16500000000000001</v>
          </cell>
          <cell r="I9">
            <v>1</v>
          </cell>
          <cell r="J9">
            <v>15</v>
          </cell>
          <cell r="K9" t="str">
            <v>Складская</v>
          </cell>
          <cell r="X9">
            <v>7616999008</v>
          </cell>
        </row>
        <row r="10">
          <cell r="B10" t="str">
            <v>GKD 60100KSTRAL</v>
          </cell>
          <cell r="C10" t="str">
            <v>Колено стартовое Gekon 60/100 мм, угол 90 гр., Алюминий</v>
          </cell>
          <cell r="D10" t="str">
            <v>4680436321588</v>
          </cell>
          <cell r="E10">
            <v>0.76</v>
          </cell>
          <cell r="F10">
            <v>0.18</v>
          </cell>
          <cell r="G10">
            <v>0.16500000000000001</v>
          </cell>
          <cell r="H10">
            <v>0.17499999999999999</v>
          </cell>
          <cell r="I10">
            <v>1</v>
          </cell>
          <cell r="J10">
            <v>36</v>
          </cell>
          <cell r="K10" t="str">
            <v>Складская</v>
          </cell>
          <cell r="X10">
            <v>7616999008</v>
          </cell>
        </row>
        <row r="11">
          <cell r="B11" t="str">
            <v>GKD 60100ASTRAL</v>
          </cell>
          <cell r="C11" t="str">
            <v>Адаптер стартовый вертикальный Gekon 60/100 мм, L=150 мм, Алюминий</v>
          </cell>
          <cell r="D11" t="str">
            <v>4680436321595</v>
          </cell>
          <cell r="E11">
            <v>0.56000000000000005</v>
          </cell>
          <cell r="F11">
            <v>0.18</v>
          </cell>
          <cell r="G11">
            <v>0.16500000000000001</v>
          </cell>
          <cell r="H11">
            <v>0.17499999999999999</v>
          </cell>
          <cell r="I11">
            <v>1</v>
          </cell>
          <cell r="J11">
            <v>36</v>
          </cell>
          <cell r="K11" t="str">
            <v>Заказная</v>
          </cell>
          <cell r="X11">
            <v>7616999008</v>
          </cell>
        </row>
        <row r="12">
          <cell r="B12" t="str">
            <v>GKD 60100L025AL</v>
          </cell>
          <cell r="C12" t="str">
            <v>Удлинение дымохода Gekon 60/100 мм, L=250 мм, Алюминий</v>
          </cell>
          <cell r="D12" t="str">
            <v>4680436321601</v>
          </cell>
          <cell r="E12">
            <v>0.44</v>
          </cell>
          <cell r="F12">
            <v>0.11</v>
          </cell>
          <cell r="G12">
            <v>0.25800000000000001</v>
          </cell>
          <cell r="H12">
            <v>0.11</v>
          </cell>
          <cell r="I12">
            <v>1</v>
          </cell>
          <cell r="J12">
            <v>60</v>
          </cell>
          <cell r="K12" t="str">
            <v>Складская</v>
          </cell>
          <cell r="X12">
            <v>7616999008</v>
          </cell>
        </row>
        <row r="13">
          <cell r="B13" t="str">
            <v>GKD 60100L050AL</v>
          </cell>
          <cell r="C13" t="str">
            <v>Удлинение дымохода Gekon 60/100 мм, L=500 мм, Алюминий</v>
          </cell>
          <cell r="D13" t="str">
            <v>4680436321618</v>
          </cell>
          <cell r="E13">
            <v>0.98</v>
          </cell>
          <cell r="F13">
            <v>0.11</v>
          </cell>
          <cell r="G13">
            <v>0.51500000000000001</v>
          </cell>
          <cell r="H13">
            <v>0.11</v>
          </cell>
          <cell r="I13">
            <v>1</v>
          </cell>
          <cell r="J13">
            <v>30</v>
          </cell>
          <cell r="K13" t="str">
            <v>Складская</v>
          </cell>
          <cell r="X13">
            <v>7616999008</v>
          </cell>
        </row>
        <row r="14">
          <cell r="B14" t="str">
            <v>GKD 60100L100AL</v>
          </cell>
          <cell r="C14" t="str">
            <v>Удлинение дымохода Gekon 60/100 мм, L=1000 мм, Алюминий</v>
          </cell>
          <cell r="D14" t="str">
            <v>4680436321625</v>
          </cell>
          <cell r="E14">
            <v>1.74</v>
          </cell>
          <cell r="F14">
            <v>0.11</v>
          </cell>
          <cell r="G14">
            <v>1.01</v>
          </cell>
          <cell r="H14">
            <v>0.11</v>
          </cell>
          <cell r="I14">
            <v>1</v>
          </cell>
          <cell r="J14">
            <v>15</v>
          </cell>
          <cell r="K14" t="str">
            <v>Складская</v>
          </cell>
          <cell r="X14">
            <v>7616999008</v>
          </cell>
        </row>
        <row r="15">
          <cell r="B15" t="str">
            <v>GKD 60100L150AL</v>
          </cell>
          <cell r="C15" t="str">
            <v>Удлинение дымохода Gekon 60/100 мм, L=1500 мм, Алюминий</v>
          </cell>
          <cell r="D15" t="str">
            <v>4680436321649</v>
          </cell>
          <cell r="E15">
            <v>2.94</v>
          </cell>
          <cell r="F15">
            <v>0.11</v>
          </cell>
          <cell r="G15">
            <v>1.51</v>
          </cell>
          <cell r="H15">
            <v>0.11</v>
          </cell>
          <cell r="I15">
            <v>1</v>
          </cell>
          <cell r="J15">
            <v>15</v>
          </cell>
          <cell r="K15" t="str">
            <v>Заказная</v>
          </cell>
          <cell r="X15">
            <v>7616999008</v>
          </cell>
        </row>
        <row r="16">
          <cell r="B16" t="str">
            <v>GKD 60100L200AL</v>
          </cell>
          <cell r="C16" t="str">
            <v>Удлинение дымохода Gekon 60/100 мм, L=2000 мм, Алюминий</v>
          </cell>
          <cell r="D16" t="str">
            <v>4680436321656</v>
          </cell>
          <cell r="E16">
            <v>3.92</v>
          </cell>
          <cell r="F16">
            <v>0.11</v>
          </cell>
          <cell r="G16">
            <v>2.0099999999999998</v>
          </cell>
          <cell r="H16">
            <v>0.11</v>
          </cell>
          <cell r="I16">
            <v>1</v>
          </cell>
          <cell r="J16">
            <v>15</v>
          </cell>
          <cell r="K16" t="str">
            <v>Заказная</v>
          </cell>
          <cell r="X16">
            <v>7616999008</v>
          </cell>
        </row>
        <row r="17">
          <cell r="B17" t="str">
            <v>GKD 60100K45AL</v>
          </cell>
          <cell r="C17" t="str">
            <v>Колено Gekon 60/100 мм, угол 45 гр., Алюминий</v>
          </cell>
          <cell r="D17" t="str">
            <v>4680436321663</v>
          </cell>
          <cell r="E17">
            <v>0.42</v>
          </cell>
          <cell r="F17">
            <v>0.19</v>
          </cell>
          <cell r="G17">
            <v>0.115</v>
          </cell>
          <cell r="H17">
            <v>0.125</v>
          </cell>
          <cell r="I17">
            <v>1</v>
          </cell>
          <cell r="J17">
            <v>36</v>
          </cell>
          <cell r="K17" t="str">
            <v>Складская</v>
          </cell>
          <cell r="X17">
            <v>7616999008</v>
          </cell>
        </row>
        <row r="18">
          <cell r="B18" t="str">
            <v>GKD 60100K90AL</v>
          </cell>
          <cell r="C18" t="str">
            <v>Колено Gekon 60/100 мм, угол 90 гр., Алюминий</v>
          </cell>
          <cell r="D18" t="str">
            <v>4680436321670</v>
          </cell>
          <cell r="E18">
            <v>0.57999999999999996</v>
          </cell>
          <cell r="F18">
            <v>0.19</v>
          </cell>
          <cell r="G18">
            <v>0.115</v>
          </cell>
          <cell r="H18">
            <v>0.16</v>
          </cell>
          <cell r="I18">
            <v>1</v>
          </cell>
          <cell r="J18">
            <v>36</v>
          </cell>
          <cell r="K18" t="str">
            <v>Складская</v>
          </cell>
          <cell r="X18">
            <v>7616999008</v>
          </cell>
        </row>
        <row r="19">
          <cell r="B19" t="str">
            <v>GKD 60100M01AL</v>
          </cell>
          <cell r="C19" t="str">
            <v>Муфта Gekon 60/100 мм, L=100 мм, Алюминий</v>
          </cell>
          <cell r="D19" t="str">
            <v>4680436321687</v>
          </cell>
          <cell r="E19">
            <v>0.35</v>
          </cell>
          <cell r="F19">
            <v>0.1</v>
          </cell>
          <cell r="G19">
            <v>0.15</v>
          </cell>
          <cell r="H19">
            <v>0.15</v>
          </cell>
          <cell r="I19">
            <v>1</v>
          </cell>
          <cell r="J19">
            <v>36</v>
          </cell>
          <cell r="K19" t="str">
            <v>Заказная</v>
          </cell>
          <cell r="X19">
            <v>7616999008</v>
          </cell>
        </row>
        <row r="20">
          <cell r="B20" t="str">
            <v>GKD 60100KOAL</v>
          </cell>
          <cell r="C20" t="str">
            <v>Конденсатоотводчик Gekon 60/100 мм, L=155 мм, Алюминий</v>
          </cell>
          <cell r="D20" t="str">
            <v>4680436321694</v>
          </cell>
          <cell r="E20">
            <v>0.3</v>
          </cell>
          <cell r="F20">
            <v>0.18</v>
          </cell>
          <cell r="G20">
            <v>0.16500000000000001</v>
          </cell>
          <cell r="H20">
            <v>0.17499999999999999</v>
          </cell>
          <cell r="I20">
            <v>1</v>
          </cell>
          <cell r="J20">
            <v>36</v>
          </cell>
          <cell r="K20" t="str">
            <v>Заказная</v>
          </cell>
          <cell r="X20">
            <v>7616999008</v>
          </cell>
        </row>
        <row r="23">
          <cell r="B23" t="str">
            <v>GKD 60100VNAS</v>
          </cell>
          <cell r="C23" t="str">
            <v>Наконечник для вертикального дымохода Gekon 60/100 мм, черный, Ал/Сталь</v>
          </cell>
          <cell r="D23" t="str">
            <v>4680436320857</v>
          </cell>
          <cell r="E23">
            <v>1</v>
          </cell>
          <cell r="F23">
            <v>0.17</v>
          </cell>
          <cell r="G23">
            <v>0.34</v>
          </cell>
          <cell r="H23">
            <v>0.17</v>
          </cell>
          <cell r="I23">
            <v>1</v>
          </cell>
          <cell r="J23">
            <v>1</v>
          </cell>
          <cell r="K23" t="str">
            <v>Заказная</v>
          </cell>
          <cell r="X23">
            <v>7326909807</v>
          </cell>
        </row>
        <row r="24">
          <cell r="B24" t="str">
            <v>GKD 60100VDAS</v>
          </cell>
          <cell r="C24" t="str">
            <v>Дымоход вертикальный Gekon 60/100 мм, L=1000 мм, черный, Ал/Сталь</v>
          </cell>
          <cell r="D24" t="str">
            <v>4680436321540</v>
          </cell>
          <cell r="E24">
            <v>3</v>
          </cell>
          <cell r="F24">
            <v>0.13</v>
          </cell>
          <cell r="G24">
            <v>1.01</v>
          </cell>
          <cell r="H24">
            <v>0.13</v>
          </cell>
          <cell r="I24">
            <v>1</v>
          </cell>
          <cell r="J24">
            <v>1</v>
          </cell>
          <cell r="K24" t="str">
            <v>Заказная</v>
          </cell>
          <cell r="X24">
            <v>7326909807</v>
          </cell>
        </row>
        <row r="25">
          <cell r="B25" t="str">
            <v>GKD K60100L013GS</v>
          </cell>
          <cell r="C25" t="str">
            <v>Универсальный комплект Gekon 60/100 мм, L=1300 мм (хомут, фл-ц, пр-а 60 мм), Ал/Оц.Ст., (Антилёд)</v>
          </cell>
          <cell r="D25" t="str">
            <v>4680436321700</v>
          </cell>
          <cell r="E25">
            <v>2.68</v>
          </cell>
          <cell r="F25">
            <v>0.12</v>
          </cell>
          <cell r="G25">
            <v>1.385</v>
          </cell>
          <cell r="H25">
            <v>0.155</v>
          </cell>
          <cell r="I25">
            <v>1</v>
          </cell>
          <cell r="J25">
            <v>10</v>
          </cell>
          <cell r="K25" t="str">
            <v>Заказная</v>
          </cell>
          <cell r="X25">
            <v>7326909807</v>
          </cell>
        </row>
        <row r="26">
          <cell r="B26" t="str">
            <v>GKD K60100L010GS</v>
          </cell>
          <cell r="C26" t="str">
            <v>Универсальный комплект Gekon 60/100 мм, L=1000 мм (хомут, фл-ц, пр-а 60 мм), Ал/Оц.Ст., (Антилёд)</v>
          </cell>
          <cell r="D26" t="str">
            <v>4680436321717</v>
          </cell>
          <cell r="E26">
            <v>2</v>
          </cell>
          <cell r="F26">
            <v>0.12</v>
          </cell>
          <cell r="G26">
            <v>1.08</v>
          </cell>
          <cell r="H26">
            <v>0.16500000000000001</v>
          </cell>
          <cell r="I26">
            <v>1</v>
          </cell>
          <cell r="J26">
            <v>10</v>
          </cell>
          <cell r="K26" t="str">
            <v>Складская</v>
          </cell>
          <cell r="X26">
            <v>7326909807</v>
          </cell>
        </row>
        <row r="27">
          <cell r="B27" t="str">
            <v>GKD 60100L1000GS</v>
          </cell>
          <cell r="C27" t="str">
            <v>Труба выпускная с наконечником Gekon 60/100 мм, L=1190 мм, Ал/Оц.Ст., (Антилёд)</v>
          </cell>
          <cell r="D27" t="str">
            <v>4680436321724</v>
          </cell>
          <cell r="E27">
            <v>1.94</v>
          </cell>
          <cell r="F27">
            <v>0.12</v>
          </cell>
          <cell r="G27">
            <v>1.4550000000000001</v>
          </cell>
          <cell r="H27">
            <v>0.16500000000000001</v>
          </cell>
          <cell r="I27">
            <v>1</v>
          </cell>
          <cell r="J27">
            <v>15</v>
          </cell>
          <cell r="K27" t="str">
            <v>Заказная</v>
          </cell>
          <cell r="X27">
            <v>7326909807</v>
          </cell>
        </row>
        <row r="28">
          <cell r="B28" t="str">
            <v>GKD 60100KSTRAL</v>
          </cell>
          <cell r="C28" t="str">
            <v>Колено стартовое Gekon 60/100 мм, угол 90 гр., Алюминий</v>
          </cell>
          <cell r="D28" t="str">
            <v>4680436321588</v>
          </cell>
          <cell r="E28">
            <v>0.76</v>
          </cell>
          <cell r="F28">
            <v>0.18</v>
          </cell>
          <cell r="G28">
            <v>0.16500000000000001</v>
          </cell>
          <cell r="H28">
            <v>0.17499999999999999</v>
          </cell>
          <cell r="I28">
            <v>1</v>
          </cell>
          <cell r="J28">
            <v>36</v>
          </cell>
          <cell r="K28" t="str">
            <v>Складская</v>
          </cell>
          <cell r="X28">
            <v>7616999008</v>
          </cell>
        </row>
        <row r="29">
          <cell r="B29" t="str">
            <v>GKD 60100ASTRAL</v>
          </cell>
          <cell r="C29" t="str">
            <v>Адаптер стартовый вертикальный Gekon 60/100 мм, L=150 мм, Алюминий</v>
          </cell>
          <cell r="D29" t="str">
            <v>4680436321595</v>
          </cell>
          <cell r="E29">
            <v>0.56000000000000005</v>
          </cell>
          <cell r="F29">
            <v>0.18</v>
          </cell>
          <cell r="G29">
            <v>0.16500000000000001</v>
          </cell>
          <cell r="H29">
            <v>0.17499999999999999</v>
          </cell>
          <cell r="I29">
            <v>1</v>
          </cell>
          <cell r="J29">
            <v>36</v>
          </cell>
          <cell r="K29" t="str">
            <v>Заказная</v>
          </cell>
          <cell r="X29">
            <v>7616999008</v>
          </cell>
        </row>
        <row r="30">
          <cell r="B30" t="str">
            <v>GKD 60100L025</v>
          </cell>
          <cell r="C30" t="str">
            <v>Удлинение дымохода Gekon 60/100 мм, L=250 мм, Ал/Оц.Ст.</v>
          </cell>
          <cell r="D30" t="str">
            <v>4680436157057</v>
          </cell>
          <cell r="E30">
            <v>0.38</v>
          </cell>
          <cell r="F30">
            <v>0.11</v>
          </cell>
          <cell r="G30">
            <v>0.25800000000000001</v>
          </cell>
          <cell r="H30">
            <v>0.11</v>
          </cell>
          <cell r="I30">
            <v>1</v>
          </cell>
          <cell r="J30">
            <v>60</v>
          </cell>
          <cell r="K30" t="str">
            <v>Складская</v>
          </cell>
          <cell r="X30">
            <v>7326909807</v>
          </cell>
        </row>
        <row r="31">
          <cell r="B31" t="str">
            <v>GKD 60100L050</v>
          </cell>
          <cell r="C31" t="str">
            <v>Удлинение дымохода Gekon 60/100 мм, L=500 мм, Ал/Оц.Ст.</v>
          </cell>
          <cell r="D31" t="str">
            <v>4680436157064</v>
          </cell>
          <cell r="E31">
            <v>0.88</v>
          </cell>
          <cell r="F31">
            <v>0.11</v>
          </cell>
          <cell r="G31">
            <v>0.51500000000000001</v>
          </cell>
          <cell r="H31">
            <v>0.11</v>
          </cell>
          <cell r="I31">
            <v>1</v>
          </cell>
          <cell r="J31">
            <v>30</v>
          </cell>
          <cell r="K31" t="str">
            <v>Складская</v>
          </cell>
          <cell r="X31">
            <v>7326909807</v>
          </cell>
        </row>
        <row r="32">
          <cell r="B32" t="str">
            <v>GKD 60100L100</v>
          </cell>
          <cell r="C32" t="str">
            <v>Удлинение дымохода Gekon 60/100 мм, L=1000 мм, Ал/Оц.Ст.</v>
          </cell>
          <cell r="D32" t="str">
            <v>4680436157071</v>
          </cell>
          <cell r="E32">
            <v>1.7</v>
          </cell>
          <cell r="F32">
            <v>0.11</v>
          </cell>
          <cell r="G32">
            <v>1.01</v>
          </cell>
          <cell r="H32">
            <v>0.11</v>
          </cell>
          <cell r="I32">
            <v>1</v>
          </cell>
          <cell r="J32">
            <v>15</v>
          </cell>
          <cell r="K32" t="str">
            <v>Складская</v>
          </cell>
          <cell r="X32">
            <v>7326909807</v>
          </cell>
        </row>
        <row r="33">
          <cell r="B33" t="str">
            <v>GKD 60100K45AL</v>
          </cell>
          <cell r="C33" t="str">
            <v>Колено Gekon 60/100 мм, угол 45 гр., Алюминий</v>
          </cell>
          <cell r="D33" t="str">
            <v>4680436321663</v>
          </cell>
          <cell r="E33">
            <v>0.42</v>
          </cell>
          <cell r="F33">
            <v>0.19</v>
          </cell>
          <cell r="G33">
            <v>0.115</v>
          </cell>
          <cell r="H33">
            <v>0.125</v>
          </cell>
          <cell r="I33">
            <v>1</v>
          </cell>
          <cell r="J33">
            <v>36</v>
          </cell>
          <cell r="K33" t="str">
            <v>Складская</v>
          </cell>
          <cell r="X33">
            <v>7326909807</v>
          </cell>
        </row>
        <row r="34">
          <cell r="B34" t="str">
            <v>GKD 60100K90AL</v>
          </cell>
          <cell r="C34" t="str">
            <v>Колено Gekon 60/100 мм, угол 90 гр., Алюминий</v>
          </cell>
          <cell r="D34" t="str">
            <v>4680436321670</v>
          </cell>
          <cell r="E34">
            <v>0.57999999999999996</v>
          </cell>
          <cell r="F34">
            <v>0.19</v>
          </cell>
          <cell r="G34">
            <v>0.115</v>
          </cell>
          <cell r="H34">
            <v>0.16</v>
          </cell>
          <cell r="I34">
            <v>1</v>
          </cell>
          <cell r="J34">
            <v>36</v>
          </cell>
          <cell r="K34" t="str">
            <v>Складская</v>
          </cell>
          <cell r="X34">
            <v>7326909807</v>
          </cell>
        </row>
        <row r="37">
          <cell r="B37" t="str">
            <v>GKD 80125VN</v>
          </cell>
          <cell r="C37" t="str">
            <v>Наконечник для вертикального дымохода Gekon 80/125 мм, черный, Ал/Сталь</v>
          </cell>
          <cell r="D37" t="str">
            <v>4680436321731</v>
          </cell>
          <cell r="E37">
            <v>1.3</v>
          </cell>
          <cell r="F37">
            <v>0.17</v>
          </cell>
          <cell r="G37">
            <v>0.51</v>
          </cell>
          <cell r="H37">
            <v>0.17</v>
          </cell>
          <cell r="I37">
            <v>1</v>
          </cell>
          <cell r="J37">
            <v>1</v>
          </cell>
          <cell r="K37" t="str">
            <v>Заказная</v>
          </cell>
          <cell r="X37">
            <v>7326909807</v>
          </cell>
        </row>
        <row r="38">
          <cell r="B38" t="str">
            <v>GKD 80125VD</v>
          </cell>
          <cell r="C38" t="str">
            <v>Дымоход вертикальный Gekon 80/125 мм, L=1000 мм, черный, Ал/Сталь</v>
          </cell>
          <cell r="D38" t="str">
            <v>4680436321748</v>
          </cell>
          <cell r="E38">
            <v>1.7</v>
          </cell>
          <cell r="F38">
            <v>0.16500000000000001</v>
          </cell>
          <cell r="G38">
            <v>1.01</v>
          </cell>
          <cell r="H38">
            <v>0.16500000000000001</v>
          </cell>
          <cell r="I38">
            <v>1</v>
          </cell>
          <cell r="J38">
            <v>1</v>
          </cell>
          <cell r="K38" t="str">
            <v>Заказная</v>
          </cell>
          <cell r="X38">
            <v>7326909807</v>
          </cell>
        </row>
        <row r="39">
          <cell r="B39" t="str">
            <v>GKD 80125L1000GS</v>
          </cell>
          <cell r="C39" t="str">
            <v>Труба выпускная с наконечником Gekon 80/125 мм, L=1000 мм, Ал/Оц.Ст., (Антилед)</v>
          </cell>
          <cell r="D39" t="str">
            <v>4680436321755</v>
          </cell>
          <cell r="E39">
            <v>3.1</v>
          </cell>
          <cell r="F39">
            <v>0.13500000000000001</v>
          </cell>
          <cell r="G39">
            <v>1.01</v>
          </cell>
          <cell r="H39">
            <v>0.13500000000000001</v>
          </cell>
          <cell r="I39">
            <v>1</v>
          </cell>
          <cell r="J39">
            <v>1</v>
          </cell>
          <cell r="K39" t="str">
            <v>Заказная</v>
          </cell>
          <cell r="X39">
            <v>7326909807</v>
          </cell>
        </row>
        <row r="40">
          <cell r="B40" t="str">
            <v>GKD 80125P01AL</v>
          </cell>
          <cell r="C40" t="str">
            <v>Переходник Gekon 60-100х80-125 мм, папа-мама, Алюминий</v>
          </cell>
          <cell r="D40" t="str">
            <v>4680436321762</v>
          </cell>
          <cell r="E40">
            <v>0.22</v>
          </cell>
          <cell r="F40">
            <v>0.17</v>
          </cell>
          <cell r="G40">
            <v>0.5</v>
          </cell>
          <cell r="H40">
            <v>0.17</v>
          </cell>
          <cell r="I40">
            <v>1</v>
          </cell>
          <cell r="J40">
            <v>36</v>
          </cell>
          <cell r="K40" t="str">
            <v>Заказная</v>
          </cell>
          <cell r="X40">
            <v>7616999008</v>
          </cell>
        </row>
        <row r="41">
          <cell r="B41" t="str">
            <v>GKD 80125L025</v>
          </cell>
          <cell r="C41" t="str">
            <v>Удлинение дымохода Gekon 80/125 мм, L=250 мм, Ал/Оц.Ст.</v>
          </cell>
          <cell r="D41" t="str">
            <v>4680436321779</v>
          </cell>
          <cell r="E41">
            <v>0.7</v>
          </cell>
          <cell r="F41">
            <v>0.13500000000000001</v>
          </cell>
          <cell r="G41">
            <v>0.255</v>
          </cell>
          <cell r="H41">
            <v>0.13500000000000001</v>
          </cell>
          <cell r="I41">
            <v>1</v>
          </cell>
          <cell r="J41">
            <v>4</v>
          </cell>
          <cell r="K41" t="str">
            <v>Заказная</v>
          </cell>
          <cell r="X41">
            <v>7326909807</v>
          </cell>
        </row>
        <row r="42">
          <cell r="B42" t="str">
            <v>GKD 80125L050</v>
          </cell>
          <cell r="C42" t="str">
            <v>Удлинение дымохода Gekon 80/125 мм, L=500 мм, Ал/Оц.Ст.</v>
          </cell>
          <cell r="D42" t="str">
            <v>4680436321786</v>
          </cell>
          <cell r="E42">
            <v>1.6</v>
          </cell>
          <cell r="F42">
            <v>0.13500000000000001</v>
          </cell>
          <cell r="G42">
            <v>0.505</v>
          </cell>
          <cell r="H42">
            <v>0.13500000000000001</v>
          </cell>
          <cell r="I42">
            <v>1</v>
          </cell>
          <cell r="J42">
            <v>2</v>
          </cell>
          <cell r="K42" t="str">
            <v>Заказная</v>
          </cell>
          <cell r="X42">
            <v>7326909807</v>
          </cell>
        </row>
        <row r="43">
          <cell r="B43" t="str">
            <v>GKD 80125L100</v>
          </cell>
          <cell r="C43" t="str">
            <v>Удлинение дымохода Gekon 80/125 мм, L=1000 мм, Ал/Оц.Ст.</v>
          </cell>
          <cell r="D43" t="str">
            <v>4680436321793</v>
          </cell>
          <cell r="E43">
            <v>3.2</v>
          </cell>
          <cell r="F43">
            <v>0.13500000000000001</v>
          </cell>
          <cell r="G43">
            <v>1.01</v>
          </cell>
          <cell r="H43">
            <v>0.13500000000000001</v>
          </cell>
          <cell r="I43">
            <v>1</v>
          </cell>
          <cell r="J43">
            <v>1</v>
          </cell>
          <cell r="K43" t="str">
            <v>Заказная</v>
          </cell>
          <cell r="X43">
            <v>7326909807</v>
          </cell>
        </row>
        <row r="44">
          <cell r="B44" t="str">
            <v>GKD 80125K45AL</v>
          </cell>
          <cell r="C44" t="str">
            <v>Колено Gekon 80/125 мм, угол 45 гр., Алюминий</v>
          </cell>
          <cell r="D44" t="str">
            <v>4680436321809</v>
          </cell>
          <cell r="E44">
            <v>0.7</v>
          </cell>
          <cell r="F44">
            <v>0.14499999999999999</v>
          </cell>
          <cell r="G44">
            <v>0.19500000000000001</v>
          </cell>
          <cell r="H44">
            <v>0.16500000000000001</v>
          </cell>
          <cell r="I44">
            <v>1</v>
          </cell>
          <cell r="J44">
            <v>1</v>
          </cell>
          <cell r="K44" t="str">
            <v>Заказная</v>
          </cell>
          <cell r="X44">
            <v>7616999008</v>
          </cell>
        </row>
        <row r="45">
          <cell r="B45" t="str">
            <v>GKD 80125K90AL</v>
          </cell>
          <cell r="C45" t="str">
            <v>Колено Gekon 80/125 мм, угол 90 гр., Алюминий</v>
          </cell>
          <cell r="D45" t="str">
            <v>4680436321816</v>
          </cell>
          <cell r="E45">
            <v>0.95</v>
          </cell>
          <cell r="F45">
            <v>0.16500000000000001</v>
          </cell>
          <cell r="G45">
            <v>0.19500000000000001</v>
          </cell>
          <cell r="H45">
            <v>0.19500000000000001</v>
          </cell>
          <cell r="I45">
            <v>1</v>
          </cell>
          <cell r="J45">
            <v>1</v>
          </cell>
          <cell r="K45" t="str">
            <v>Заказная</v>
          </cell>
          <cell r="X45">
            <v>7616999008</v>
          </cell>
        </row>
        <row r="48">
          <cell r="B48" t="str">
            <v>GKD 60100/80</v>
          </cell>
          <cell r="C48" t="str">
            <v>Комплект дымохода, адаптер Gekon 60/100х80/80 мм (хомут, фланец, проставка 60 мм), Алюминий</v>
          </cell>
          <cell r="D48" t="str">
            <v>4680436157033</v>
          </cell>
          <cell r="E48">
            <v>0.82</v>
          </cell>
          <cell r="F48">
            <v>0.16500000000000001</v>
          </cell>
          <cell r="G48">
            <v>0.26500000000000001</v>
          </cell>
          <cell r="H48">
            <v>0.17</v>
          </cell>
          <cell r="I48">
            <v>1</v>
          </cell>
          <cell r="J48">
            <v>1</v>
          </cell>
          <cell r="K48" t="str">
            <v>Складская</v>
          </cell>
          <cell r="X48">
            <v>7616999008</v>
          </cell>
        </row>
        <row r="49">
          <cell r="B49" t="str">
            <v>GKD 80L025AL</v>
          </cell>
          <cell r="C49" t="str">
            <v>Удлинение дымохода Gekon 80 мм, L=250 мм, Алюминий</v>
          </cell>
          <cell r="D49" t="str">
            <v>4680436157101</v>
          </cell>
          <cell r="E49">
            <v>0.18</v>
          </cell>
          <cell r="F49">
            <v>0.09</v>
          </cell>
          <cell r="G49">
            <v>0.26</v>
          </cell>
          <cell r="H49">
            <v>0.09</v>
          </cell>
          <cell r="I49">
            <v>1</v>
          </cell>
          <cell r="J49">
            <v>16</v>
          </cell>
          <cell r="K49" t="str">
            <v>Складская</v>
          </cell>
          <cell r="X49">
            <v>7616999008</v>
          </cell>
        </row>
        <row r="50">
          <cell r="B50" t="str">
            <v>GKD 80L050AL</v>
          </cell>
          <cell r="C50" t="str">
            <v>Удлинение дымохода Gekon 80 мм, L=500 мм, Алюминий</v>
          </cell>
          <cell r="D50" t="str">
            <v>4680436157118</v>
          </cell>
          <cell r="E50">
            <v>0.38</v>
          </cell>
          <cell r="F50">
            <v>0.09</v>
          </cell>
          <cell r="G50">
            <v>0.51</v>
          </cell>
          <cell r="H50">
            <v>0.09</v>
          </cell>
          <cell r="I50">
            <v>1</v>
          </cell>
          <cell r="J50">
            <v>8</v>
          </cell>
          <cell r="K50" t="str">
            <v>Складская</v>
          </cell>
          <cell r="X50">
            <v>7616999008</v>
          </cell>
        </row>
        <row r="51">
          <cell r="B51" t="str">
            <v>GKD 80L100AL</v>
          </cell>
          <cell r="C51" t="str">
            <v>Удлинение дымохода Gekon 80 мм, L=1000 мм, Алюминий</v>
          </cell>
          <cell r="D51" t="str">
            <v>4680436157125</v>
          </cell>
          <cell r="E51">
            <v>0.68</v>
          </cell>
          <cell r="F51">
            <v>0.09</v>
          </cell>
          <cell r="G51">
            <v>1.01</v>
          </cell>
          <cell r="H51">
            <v>0.09</v>
          </cell>
          <cell r="I51">
            <v>1</v>
          </cell>
          <cell r="J51">
            <v>4</v>
          </cell>
          <cell r="K51" t="str">
            <v>Складская</v>
          </cell>
          <cell r="X51">
            <v>7616999008</v>
          </cell>
        </row>
        <row r="53">
          <cell r="B53" t="str">
            <v>GKD 80L150AL</v>
          </cell>
          <cell r="C53" t="str">
            <v>Удлинение дымохода Gekon 80 мм, L=1500 мм, Алюминий</v>
          </cell>
          <cell r="D53" t="str">
            <v>4680436156890</v>
          </cell>
          <cell r="E53">
            <v>1.1399999999999999</v>
          </cell>
          <cell r="F53">
            <v>0.09</v>
          </cell>
          <cell r="G53">
            <v>1.51</v>
          </cell>
          <cell r="H53">
            <v>0.09</v>
          </cell>
          <cell r="I53">
            <v>1</v>
          </cell>
          <cell r="J53">
            <v>4</v>
          </cell>
          <cell r="K53" t="str">
            <v>Заказная</v>
          </cell>
          <cell r="X53">
            <v>7616999008</v>
          </cell>
        </row>
        <row r="54">
          <cell r="B54" t="str">
            <v>GKD 80L200AL</v>
          </cell>
          <cell r="C54" t="str">
            <v>Удлинение дымохода Gekon 80 мм, L=2000 мм, Алюминий</v>
          </cell>
          <cell r="D54" t="str">
            <v>4680436156906</v>
          </cell>
          <cell r="E54">
            <v>1.5</v>
          </cell>
          <cell r="F54">
            <v>0.09</v>
          </cell>
          <cell r="G54">
            <v>2.0099999999999998</v>
          </cell>
          <cell r="H54">
            <v>0.09</v>
          </cell>
          <cell r="I54">
            <v>1</v>
          </cell>
          <cell r="J54">
            <v>4</v>
          </cell>
          <cell r="K54" t="str">
            <v>Заказная</v>
          </cell>
          <cell r="X54">
            <v>7616999008</v>
          </cell>
        </row>
        <row r="55">
          <cell r="B55" t="str">
            <v>GKD 80K45AL</v>
          </cell>
          <cell r="C55" t="str">
            <v>Колено Gekon 80 мм, угол 45 гр., Алюминий</v>
          </cell>
          <cell r="D55" t="str">
            <v>4680436157149</v>
          </cell>
          <cell r="E55">
            <v>0.22</v>
          </cell>
          <cell r="F55">
            <v>0.1</v>
          </cell>
          <cell r="G55">
            <v>0.11</v>
          </cell>
          <cell r="H55">
            <v>0.19</v>
          </cell>
          <cell r="I55">
            <v>1</v>
          </cell>
          <cell r="J55">
            <v>1</v>
          </cell>
          <cell r="K55" t="str">
            <v>Складская</v>
          </cell>
          <cell r="X55">
            <v>7616999008</v>
          </cell>
        </row>
        <row r="56">
          <cell r="B56" t="str">
            <v>GKD 80K90AL</v>
          </cell>
          <cell r="C56" t="str">
            <v>Колено Gekon 80 мм, угол 90 гр., Алюминий</v>
          </cell>
          <cell r="D56" t="str">
            <v>4680436157132</v>
          </cell>
          <cell r="E56">
            <v>0.3</v>
          </cell>
          <cell r="F56">
            <v>0.105</v>
          </cell>
          <cell r="G56">
            <v>0.155</v>
          </cell>
          <cell r="H56">
            <v>0.155</v>
          </cell>
          <cell r="I56">
            <v>1</v>
          </cell>
          <cell r="J56">
            <v>1</v>
          </cell>
          <cell r="K56" t="str">
            <v>Складская</v>
          </cell>
          <cell r="X56">
            <v>7616999008</v>
          </cell>
        </row>
        <row r="57">
          <cell r="B57" t="str">
            <v>GKD 80VZWAL</v>
          </cell>
          <cell r="C57" t="str">
            <v>Решётка воздухозабора Gekon 80 мм, белый окрас, Ал/Сталь</v>
          </cell>
          <cell r="D57" t="str">
            <v>4680436321830</v>
          </cell>
          <cell r="E57">
            <v>0.06</v>
          </cell>
          <cell r="F57">
            <v>0.09</v>
          </cell>
          <cell r="G57">
            <v>0.1</v>
          </cell>
          <cell r="H57">
            <v>0.09</v>
          </cell>
          <cell r="I57">
            <v>1</v>
          </cell>
          <cell r="J57">
            <v>8</v>
          </cell>
          <cell r="K57" t="str">
            <v>Складская</v>
          </cell>
          <cell r="X57">
            <v>7326909807</v>
          </cell>
        </row>
        <row r="58">
          <cell r="B58" t="str">
            <v>GKD 80VOWN</v>
          </cell>
          <cell r="C58" t="str">
            <v>Решётка газоотвода Gekon 80 мм, белый окрас, Нержавеющая сталь</v>
          </cell>
          <cell r="D58" t="str">
            <v>4680436321847</v>
          </cell>
          <cell r="E58">
            <v>0.08</v>
          </cell>
          <cell r="F58">
            <v>0.09</v>
          </cell>
          <cell r="G58">
            <v>0.1</v>
          </cell>
          <cell r="H58">
            <v>0.09</v>
          </cell>
          <cell r="I58">
            <v>1</v>
          </cell>
          <cell r="J58">
            <v>8</v>
          </cell>
          <cell r="K58" t="str">
            <v>Складская</v>
          </cell>
          <cell r="X58">
            <v>7326909807</v>
          </cell>
        </row>
        <row r="59">
          <cell r="B59" t="str">
            <v>GKD 80OTVAL</v>
          </cell>
          <cell r="C59" t="str">
            <v>Конденсатоотводчик Gekon 80 мм, L=120 мм, Алюминий</v>
          </cell>
          <cell r="D59" t="str">
            <v>4680436321854</v>
          </cell>
          <cell r="E59">
            <v>0.18</v>
          </cell>
          <cell r="F59">
            <v>0.18</v>
          </cell>
          <cell r="G59">
            <v>0.16500000000000001</v>
          </cell>
          <cell r="H59">
            <v>0.17499999999999999</v>
          </cell>
          <cell r="I59">
            <v>1</v>
          </cell>
          <cell r="J59">
            <v>108</v>
          </cell>
          <cell r="K59" t="str">
            <v>Заказная</v>
          </cell>
          <cell r="X59">
            <v>7616999008</v>
          </cell>
        </row>
        <row r="60">
          <cell r="B60" t="str">
            <v>GKD 6080AL</v>
          </cell>
          <cell r="C60" t="str">
            <v>Адаптер переход Gekon 60-80 мм, L=100 мм, Алюминий</v>
          </cell>
          <cell r="D60" t="str">
            <v>4680436321861</v>
          </cell>
          <cell r="E60">
            <v>0.06</v>
          </cell>
          <cell r="F60">
            <v>0.1</v>
          </cell>
          <cell r="G60">
            <v>0.11</v>
          </cell>
          <cell r="H60">
            <v>0.1</v>
          </cell>
          <cell r="I60">
            <v>1</v>
          </cell>
          <cell r="J60">
            <v>5</v>
          </cell>
          <cell r="K60" t="str">
            <v>Заказная</v>
          </cell>
          <cell r="X60">
            <v>7616999008</v>
          </cell>
        </row>
        <row r="61">
          <cell r="B61" t="str">
            <v>GKD 80VERTN</v>
          </cell>
          <cell r="C61" t="str">
            <v>Наконечник для вертикального дымохода Gekon 80 мм, черный, Оц. Сталь</v>
          </cell>
          <cell r="D61" t="str">
            <v>4680436321823</v>
          </cell>
          <cell r="E61">
            <v>0.42</v>
          </cell>
          <cell r="F61">
            <v>0.18</v>
          </cell>
          <cell r="G61">
            <v>0.16500000000000001</v>
          </cell>
          <cell r="H61">
            <v>0.17499999999999999</v>
          </cell>
          <cell r="I61">
            <v>1</v>
          </cell>
          <cell r="J61">
            <v>1</v>
          </cell>
          <cell r="K61" t="str">
            <v>Заказная</v>
          </cell>
          <cell r="X61">
            <v>7326909807</v>
          </cell>
        </row>
        <row r="64">
          <cell r="B64" t="str">
            <v>GKD 80100VNAS</v>
          </cell>
          <cell r="C64" t="str">
            <v>Наконечник для верт-го, утепл-го дымохода Gekon 80 мм, δут=10 мм, черный, Ал/Ст</v>
          </cell>
          <cell r="D64" t="str">
            <v>4680436321878</v>
          </cell>
          <cell r="E64">
            <v>0.48</v>
          </cell>
          <cell r="F64">
            <v>0.17</v>
          </cell>
          <cell r="G64">
            <v>0.17499999999999999</v>
          </cell>
          <cell r="H64">
            <v>0.17</v>
          </cell>
          <cell r="I64">
            <v>1</v>
          </cell>
          <cell r="J64">
            <v>1</v>
          </cell>
          <cell r="K64" t="str">
            <v>Заказная</v>
          </cell>
          <cell r="X64">
            <v>7326909807</v>
          </cell>
        </row>
        <row r="65">
          <cell r="B65" t="str">
            <v>GKD 80100VDAL</v>
          </cell>
          <cell r="C65" t="str">
            <v>Дымоход утепл-й, вертик-й Gekon 80 мм, δут=10 мм, L=1000 мм, черный, Алюминий</v>
          </cell>
          <cell r="D65" t="str">
            <v>4680436321885</v>
          </cell>
          <cell r="E65">
            <v>2.2000000000000002</v>
          </cell>
          <cell r="F65">
            <v>0.17</v>
          </cell>
          <cell r="G65">
            <v>1.01</v>
          </cell>
          <cell r="H65">
            <v>0.17</v>
          </cell>
          <cell r="I65">
            <v>1</v>
          </cell>
          <cell r="J65">
            <v>1</v>
          </cell>
          <cell r="K65" t="str">
            <v>Заказная</v>
          </cell>
          <cell r="X65">
            <v>7616999008</v>
          </cell>
        </row>
        <row r="66">
          <cell r="B66" t="str">
            <v>GKD 80100025TAL</v>
          </cell>
          <cell r="C66" t="str">
            <v>Удлинение дымохода утепленное Gekon 80 мм, δут=10 мм, L=250 мм, Алюминий</v>
          </cell>
          <cell r="D66" t="str">
            <v>4680436321632</v>
          </cell>
          <cell r="E66">
            <v>0.5</v>
          </cell>
          <cell r="F66">
            <v>0.11</v>
          </cell>
          <cell r="G66">
            <v>0.25800000000000001</v>
          </cell>
          <cell r="H66">
            <v>0.11</v>
          </cell>
          <cell r="I66">
            <v>1</v>
          </cell>
          <cell r="J66">
            <v>60</v>
          </cell>
          <cell r="K66" t="str">
            <v>Заказная</v>
          </cell>
          <cell r="X66">
            <v>7616999008</v>
          </cell>
        </row>
        <row r="67">
          <cell r="B67" t="str">
            <v>GKD 80100050TAL</v>
          </cell>
          <cell r="C67" t="str">
            <v>Удлинение дымохода утепленное Gekon 80 мм, δут=10 мм, L=500 мм, Алюминий</v>
          </cell>
          <cell r="D67" t="str">
            <v>4680436321892</v>
          </cell>
          <cell r="E67">
            <v>1.1000000000000001</v>
          </cell>
          <cell r="F67">
            <v>0.11</v>
          </cell>
          <cell r="G67">
            <v>0.51500000000000001</v>
          </cell>
          <cell r="H67">
            <v>0.11</v>
          </cell>
          <cell r="I67">
            <v>1</v>
          </cell>
          <cell r="J67">
            <v>30</v>
          </cell>
          <cell r="K67" t="str">
            <v>Заказная</v>
          </cell>
          <cell r="X67">
            <v>7616999008</v>
          </cell>
        </row>
        <row r="68">
          <cell r="B68" t="str">
            <v>GKD 80100100TAL</v>
          </cell>
          <cell r="C68" t="str">
            <v>Удлинение дымохода утепленное Gekon 80 мм, δут=10 мм, L=1000 мм, Алюминий</v>
          </cell>
          <cell r="D68" t="str">
            <v>4680436321908</v>
          </cell>
          <cell r="E68">
            <v>2.2200000000000002</v>
          </cell>
          <cell r="F68">
            <v>0.11</v>
          </cell>
          <cell r="G68">
            <v>1.01</v>
          </cell>
          <cell r="H68">
            <v>0.11</v>
          </cell>
          <cell r="I68">
            <v>1</v>
          </cell>
          <cell r="J68">
            <v>15</v>
          </cell>
          <cell r="K68" t="str">
            <v>Заказная</v>
          </cell>
          <cell r="X68">
            <v>7616999008</v>
          </cell>
        </row>
        <row r="69">
          <cell r="B69" t="str">
            <v>GKD 80100150TAL</v>
          </cell>
          <cell r="C69" t="str">
            <v>Удлинение дымохода утепленное Gekon 80 мм, δут=10 мм, L=1500 мм, Алюминий</v>
          </cell>
          <cell r="D69" t="str">
            <v>4680436321915</v>
          </cell>
          <cell r="E69">
            <v>3.33</v>
          </cell>
          <cell r="F69">
            <v>0.11</v>
          </cell>
          <cell r="G69">
            <v>1.51</v>
          </cell>
          <cell r="H69">
            <v>0.11</v>
          </cell>
          <cell r="I69">
            <v>1</v>
          </cell>
          <cell r="J69">
            <v>15</v>
          </cell>
          <cell r="K69" t="str">
            <v>Заказная</v>
          </cell>
          <cell r="X69">
            <v>7616999008</v>
          </cell>
        </row>
        <row r="70">
          <cell r="B70" t="str">
            <v>GKD 80100200TAL</v>
          </cell>
          <cell r="C70" t="str">
            <v>Удлинение дымохода утепленное Gekon 80 мм, δут=10 мм, L=2000 мм, Алюминий</v>
          </cell>
          <cell r="D70" t="str">
            <v>4680436321922</v>
          </cell>
          <cell r="E70">
            <v>4.4400000000000004</v>
          </cell>
          <cell r="F70">
            <v>0.11</v>
          </cell>
          <cell r="G70">
            <v>2.0099999999999998</v>
          </cell>
          <cell r="H70">
            <v>0.11</v>
          </cell>
          <cell r="I70">
            <v>1</v>
          </cell>
          <cell r="J70">
            <v>15</v>
          </cell>
          <cell r="K70" t="str">
            <v>Заказная</v>
          </cell>
          <cell r="X70">
            <v>7616999008</v>
          </cell>
        </row>
        <row r="71">
          <cell r="B71" t="str">
            <v>GKD 80100025T</v>
          </cell>
          <cell r="C71" t="str">
            <v>Удлинение дымохода утепленное Gekon 80 мм, δут=10 мм, L=250 мм, Ал/Оц.Ст.</v>
          </cell>
          <cell r="D71" t="str">
            <v>4680436156937</v>
          </cell>
          <cell r="E71">
            <v>0.4</v>
          </cell>
          <cell r="F71">
            <v>0.11</v>
          </cell>
          <cell r="G71">
            <v>0.26</v>
          </cell>
          <cell r="H71">
            <v>0.11</v>
          </cell>
          <cell r="I71">
            <v>1</v>
          </cell>
          <cell r="J71">
            <v>60</v>
          </cell>
          <cell r="K71" t="str">
            <v>Заказная</v>
          </cell>
          <cell r="X71">
            <v>7326909807</v>
          </cell>
        </row>
        <row r="72">
          <cell r="B72" t="str">
            <v>GKD 80100050T</v>
          </cell>
          <cell r="C72" t="str">
            <v>Удлинение дымохода утепленное Gekon 80 мм, δут=10 мм, L=500 мм, Ал/Оц.Ст.</v>
          </cell>
          <cell r="D72" t="str">
            <v>4680436156944</v>
          </cell>
          <cell r="E72">
            <v>1</v>
          </cell>
          <cell r="F72">
            <v>0.11</v>
          </cell>
          <cell r="G72">
            <v>0.51500000000000001</v>
          </cell>
          <cell r="H72">
            <v>0.11</v>
          </cell>
          <cell r="I72">
            <v>1</v>
          </cell>
          <cell r="J72">
            <v>30</v>
          </cell>
          <cell r="K72" t="str">
            <v>Заказная</v>
          </cell>
          <cell r="X72">
            <v>7326909807</v>
          </cell>
        </row>
        <row r="73">
          <cell r="B73" t="str">
            <v>GKD 80100100T</v>
          </cell>
          <cell r="C73" t="str">
            <v>Удлинение дымохода утепленное Gekon 80 мм, δут=10 мм, L=1000 мм, Ал/Оц.Ст.</v>
          </cell>
          <cell r="D73" t="str">
            <v>4680436156951</v>
          </cell>
          <cell r="E73">
            <v>2</v>
          </cell>
          <cell r="F73">
            <v>0.11</v>
          </cell>
          <cell r="G73">
            <v>1.01</v>
          </cell>
          <cell r="H73">
            <v>0.11</v>
          </cell>
          <cell r="I73">
            <v>1</v>
          </cell>
          <cell r="J73">
            <v>15</v>
          </cell>
          <cell r="K73" t="str">
            <v>Заказная</v>
          </cell>
          <cell r="X73">
            <v>7326909807</v>
          </cell>
        </row>
        <row r="74">
          <cell r="B74" t="str">
            <v>GKD 80100K45T</v>
          </cell>
          <cell r="C74" t="str">
            <v>Колено утепленное Gekon 80, δут=10 мм, угол 45 гр., Алюминий</v>
          </cell>
          <cell r="D74" t="str">
            <v>4680436156982</v>
          </cell>
          <cell r="E74">
            <v>0.66</v>
          </cell>
          <cell r="F74">
            <v>0.115</v>
          </cell>
          <cell r="G74">
            <v>0.125</v>
          </cell>
          <cell r="H74">
            <v>0.19</v>
          </cell>
          <cell r="I74">
            <v>1</v>
          </cell>
          <cell r="J74">
            <v>36</v>
          </cell>
          <cell r="K74" t="str">
            <v>Заказная</v>
          </cell>
          <cell r="X74">
            <v>7616999008</v>
          </cell>
        </row>
        <row r="75">
          <cell r="B75" t="str">
            <v>GKD 80100K90T</v>
          </cell>
          <cell r="C75" t="str">
            <v>Колено утепленное Gekon 80, δут=10 мм, угол 90 гр., Алюминий</v>
          </cell>
          <cell r="D75" t="str">
            <v>4680436156975</v>
          </cell>
          <cell r="E75">
            <v>0.74</v>
          </cell>
          <cell r="F75">
            <v>0.17</v>
          </cell>
          <cell r="G75">
            <v>0.17499999999999999</v>
          </cell>
          <cell r="H75">
            <v>0.16</v>
          </cell>
          <cell r="I75">
            <v>1</v>
          </cell>
          <cell r="J75">
            <v>36</v>
          </cell>
          <cell r="K75" t="str">
            <v>Заказная</v>
          </cell>
          <cell r="X75">
            <v>7616999008</v>
          </cell>
        </row>
        <row r="76">
          <cell r="B76" t="str">
            <v>GKD 80VZBAL</v>
          </cell>
          <cell r="C76" t="str">
            <v>Решётка воздухозабора для утепл-го дымохода Gekon 80 мм, δут=10 мм, черный окрас, Алюминий</v>
          </cell>
          <cell r="D76" t="str">
            <v>4680436321939</v>
          </cell>
          <cell r="E76">
            <v>0.22</v>
          </cell>
          <cell r="F76">
            <v>0.1</v>
          </cell>
          <cell r="G76">
            <v>0.15</v>
          </cell>
          <cell r="H76">
            <v>0.15</v>
          </cell>
          <cell r="I76">
            <v>1</v>
          </cell>
          <cell r="J76">
            <v>1</v>
          </cell>
          <cell r="K76" t="str">
            <v>Заказная</v>
          </cell>
          <cell r="X76">
            <v>7616999008</v>
          </cell>
        </row>
        <row r="77">
          <cell r="B77" t="str">
            <v>GKD 80VOBN</v>
          </cell>
          <cell r="C77" t="str">
            <v>Решётка газоотвода для утепл-го дымохода Gekon 80 мм, δут=10 мм, черный окрас, Ал/Сталь</v>
          </cell>
          <cell r="D77" t="str">
            <v>4680436321946</v>
          </cell>
          <cell r="E77">
            <v>0.32</v>
          </cell>
          <cell r="F77">
            <v>0.1</v>
          </cell>
          <cell r="G77">
            <v>0.15</v>
          </cell>
          <cell r="H77">
            <v>0.15</v>
          </cell>
          <cell r="I77">
            <v>1</v>
          </cell>
          <cell r="J77">
            <v>1</v>
          </cell>
          <cell r="K77" t="str">
            <v>Заказная</v>
          </cell>
          <cell r="X77">
            <v>7326909807</v>
          </cell>
        </row>
        <row r="81">
          <cell r="B81" t="str">
            <v>GKD 015100PAL</v>
          </cell>
          <cell r="C81" t="str">
            <v>Универсальный комплект конденсационный Gekon 60/100 мм, L=850 мм, PP-R/Сталь, (Антилёд)</v>
          </cell>
          <cell r="D81" t="str">
            <v>4680436157262</v>
          </cell>
          <cell r="E81">
            <v>1.9</v>
          </cell>
          <cell r="F81">
            <v>0.12</v>
          </cell>
          <cell r="G81">
            <v>1.08</v>
          </cell>
          <cell r="H81">
            <v>0.16500000000000001</v>
          </cell>
          <cell r="I81">
            <v>1</v>
          </cell>
          <cell r="J81">
            <v>1</v>
          </cell>
          <cell r="K81" t="str">
            <v>Складская</v>
          </cell>
          <cell r="X81">
            <v>7326909807</v>
          </cell>
        </row>
        <row r="82">
          <cell r="B82" t="str">
            <v>GKD 6010005PAL</v>
          </cell>
          <cell r="C82" t="str">
            <v>Удлинитель конденсационный Gekon 60/100 мм, L=500 мм, PP-R/Оц.Ст.</v>
          </cell>
          <cell r="D82" t="str">
            <v>4680436157286</v>
          </cell>
          <cell r="E82">
            <v>0.98</v>
          </cell>
          <cell r="F82">
            <v>0.11</v>
          </cell>
          <cell r="G82">
            <v>0.51500000000000001</v>
          </cell>
          <cell r="H82">
            <v>0.11</v>
          </cell>
          <cell r="I82">
            <v>1</v>
          </cell>
          <cell r="J82">
            <v>2</v>
          </cell>
          <cell r="K82" t="str">
            <v>Складская</v>
          </cell>
          <cell r="X82">
            <v>7326909807</v>
          </cell>
        </row>
        <row r="83">
          <cell r="B83" t="str">
            <v>GKD 601001PAL</v>
          </cell>
          <cell r="C83" t="str">
            <v>Удлинитель конденсационный Gekon 60/100 мм, L=1000 мм, PP-R/Оц.Ст.</v>
          </cell>
          <cell r="D83" t="str">
            <v>4680436157293</v>
          </cell>
          <cell r="E83">
            <v>1.74</v>
          </cell>
          <cell r="F83">
            <v>0.11</v>
          </cell>
          <cell r="G83">
            <v>1.01</v>
          </cell>
          <cell r="H83">
            <v>0.11</v>
          </cell>
          <cell r="I83">
            <v>1</v>
          </cell>
          <cell r="J83">
            <v>2</v>
          </cell>
          <cell r="K83" t="str">
            <v>Складская</v>
          </cell>
          <cell r="X83">
            <v>7326909807</v>
          </cell>
        </row>
        <row r="84">
          <cell r="B84" t="str">
            <v>GKD 60100045PAL</v>
          </cell>
          <cell r="C84" t="str">
            <v>Колено конденсационное Gekon 60/100 мм, угол 45 гр., PP-R/Сталь</v>
          </cell>
          <cell r="D84" t="str">
            <v>4680436157309</v>
          </cell>
          <cell r="E84">
            <v>0.46</v>
          </cell>
          <cell r="F84">
            <v>0.19</v>
          </cell>
          <cell r="G84">
            <v>0.115</v>
          </cell>
          <cell r="H84">
            <v>0.125</v>
          </cell>
          <cell r="I84">
            <v>1</v>
          </cell>
          <cell r="J84">
            <v>36</v>
          </cell>
          <cell r="K84" t="str">
            <v>Складская</v>
          </cell>
          <cell r="X84">
            <v>7326909807</v>
          </cell>
        </row>
        <row r="85">
          <cell r="B85" t="str">
            <v>GKD 60100090PAL</v>
          </cell>
          <cell r="C85" t="str">
            <v>Колено конденсационное Gekon 60/100 мм, угол 90 гр., PP-R/Сталь</v>
          </cell>
          <cell r="D85" t="str">
            <v>4680436157316</v>
          </cell>
          <cell r="E85">
            <v>0.56000000000000005</v>
          </cell>
          <cell r="F85">
            <v>0.19</v>
          </cell>
          <cell r="G85">
            <v>0.115</v>
          </cell>
          <cell r="H85">
            <v>0.16</v>
          </cell>
          <cell r="I85">
            <v>1</v>
          </cell>
          <cell r="J85">
            <v>36</v>
          </cell>
          <cell r="K85" t="str">
            <v>Складская</v>
          </cell>
          <cell r="X85">
            <v>7326909807</v>
          </cell>
        </row>
        <row r="88">
          <cell r="B88" t="str">
            <v>GKD 016100PAL</v>
          </cell>
          <cell r="C88" t="str">
            <v>Универсальный комплект конденсационный Gekon 80/125 мм, L=950 мм, PP-R/Сталь, (Антилёд)</v>
          </cell>
          <cell r="D88" t="str">
            <v>4680436157323</v>
          </cell>
          <cell r="E88">
            <v>2.84</v>
          </cell>
          <cell r="F88">
            <v>0.13500000000000001</v>
          </cell>
          <cell r="G88">
            <v>1.01</v>
          </cell>
          <cell r="H88">
            <v>0.13500000000000001</v>
          </cell>
          <cell r="I88">
            <v>1</v>
          </cell>
          <cell r="J88">
            <v>1</v>
          </cell>
          <cell r="K88" t="str">
            <v>Складская</v>
          </cell>
          <cell r="X88">
            <v>7326909807</v>
          </cell>
        </row>
        <row r="89">
          <cell r="B89" t="str">
            <v>GKD 80125025PAL</v>
          </cell>
          <cell r="C89" t="str">
            <v>Удлинитель конденсационный Gekon 80/125 мм, L=250 мм, PP-R/Оц.Ст.</v>
          </cell>
          <cell r="D89" t="str">
            <v>4680436157330</v>
          </cell>
          <cell r="E89">
            <v>0.7</v>
          </cell>
          <cell r="F89">
            <v>0.13500000000000001</v>
          </cell>
          <cell r="G89">
            <v>0.255</v>
          </cell>
          <cell r="H89">
            <v>0.13500000000000001</v>
          </cell>
          <cell r="I89">
            <v>1</v>
          </cell>
          <cell r="J89">
            <v>4</v>
          </cell>
          <cell r="K89" t="str">
            <v>Складская</v>
          </cell>
          <cell r="X89">
            <v>7326909807</v>
          </cell>
        </row>
        <row r="90">
          <cell r="B90" t="str">
            <v>GKD 8012505PAL</v>
          </cell>
          <cell r="C90" t="str">
            <v>Удлинитель конденсационный Gekon 80/125 мм, L=500 мм, PP-R/Оц.Ст.</v>
          </cell>
          <cell r="D90" t="str">
            <v>4680436157347</v>
          </cell>
          <cell r="E90">
            <v>1.6</v>
          </cell>
          <cell r="F90">
            <v>0.13500000000000001</v>
          </cell>
          <cell r="G90">
            <v>0.505</v>
          </cell>
          <cell r="H90">
            <v>0.13500000000000001</v>
          </cell>
          <cell r="I90">
            <v>1</v>
          </cell>
          <cell r="J90">
            <v>2</v>
          </cell>
          <cell r="K90" t="str">
            <v>Складская</v>
          </cell>
          <cell r="X90">
            <v>7326909807</v>
          </cell>
        </row>
        <row r="91">
          <cell r="B91" t="str">
            <v>GKD 801251PAL</v>
          </cell>
          <cell r="C91" t="str">
            <v>Удлинитель конденсационный Gekon 80/125 мм, L=1000 мм, PP-R/Оц.Ст.</v>
          </cell>
          <cell r="D91" t="str">
            <v>4680436157354</v>
          </cell>
          <cell r="E91">
            <v>3.2</v>
          </cell>
          <cell r="F91">
            <v>0.13500000000000001</v>
          </cell>
          <cell r="G91">
            <v>1.01</v>
          </cell>
          <cell r="H91">
            <v>0.13500000000000001</v>
          </cell>
          <cell r="I91">
            <v>1</v>
          </cell>
          <cell r="J91">
            <v>1</v>
          </cell>
          <cell r="K91" t="str">
            <v>Складская</v>
          </cell>
          <cell r="X91">
            <v>7326909807</v>
          </cell>
        </row>
        <row r="92">
          <cell r="B92" t="str">
            <v>GKD 80125045PAL</v>
          </cell>
          <cell r="C92" t="str">
            <v>Колено конденсационное Gekon 80/125 мм, угол 45 гр., PP-R/Сталь</v>
          </cell>
          <cell r="D92" t="str">
            <v>4680436157361</v>
          </cell>
          <cell r="E92">
            <v>0.64</v>
          </cell>
          <cell r="F92">
            <v>0.14499999999999999</v>
          </cell>
          <cell r="G92">
            <v>0.19500000000000001</v>
          </cell>
          <cell r="H92">
            <v>0.16500000000000001</v>
          </cell>
          <cell r="I92">
            <v>1</v>
          </cell>
          <cell r="J92">
            <v>1</v>
          </cell>
          <cell r="K92" t="str">
            <v>Складская</v>
          </cell>
          <cell r="X92">
            <v>7326909807</v>
          </cell>
        </row>
        <row r="93">
          <cell r="B93" t="str">
            <v>GKD 10080090PAL</v>
          </cell>
          <cell r="C93" t="str">
            <v>Колено конденсационное Gekon 80/125 мм, угол 90 гр., PP-R/Сталь</v>
          </cell>
          <cell r="D93" t="str">
            <v>4680436157422</v>
          </cell>
          <cell r="E93">
            <v>0.82</v>
          </cell>
          <cell r="F93">
            <v>0.16500000000000001</v>
          </cell>
          <cell r="G93">
            <v>0.19500000000000001</v>
          </cell>
          <cell r="H93">
            <v>0.19500000000000001</v>
          </cell>
          <cell r="I93">
            <v>1</v>
          </cell>
          <cell r="J93">
            <v>1</v>
          </cell>
          <cell r="K93" t="str">
            <v>Складская</v>
          </cell>
          <cell r="X93">
            <v>7326909807</v>
          </cell>
        </row>
        <row r="96">
          <cell r="B96" t="str">
            <v>GKD 806104PAL</v>
          </cell>
          <cell r="C96" t="str">
            <v>Комплект дымохода, адаптер конденсационный Gekon 60-100х2/80 мм, PP-R/Алюминий</v>
          </cell>
          <cell r="D96" t="str">
            <v>4680436157439</v>
          </cell>
          <cell r="E96">
            <v>0.57999999999999996</v>
          </cell>
          <cell r="F96">
            <v>0.16500000000000001</v>
          </cell>
          <cell r="G96">
            <v>0.26500000000000001</v>
          </cell>
          <cell r="H96">
            <v>0.17</v>
          </cell>
          <cell r="I96">
            <v>1</v>
          </cell>
          <cell r="J96">
            <v>1</v>
          </cell>
          <cell r="K96" t="str">
            <v>Складская</v>
          </cell>
          <cell r="X96">
            <v>7616999008</v>
          </cell>
        </row>
        <row r="97">
          <cell r="B97" t="str">
            <v>GKD 80025PAL</v>
          </cell>
          <cell r="C97" t="str">
            <v>Удлинитель конденсационный Gekon 80 мм, L=250 мм, PP-R</v>
          </cell>
          <cell r="D97" t="str">
            <v>4680436157415</v>
          </cell>
          <cell r="E97">
            <v>0.2</v>
          </cell>
          <cell r="F97">
            <v>0.09</v>
          </cell>
          <cell r="G97">
            <v>0.26</v>
          </cell>
          <cell r="H97">
            <v>0.09</v>
          </cell>
          <cell r="I97">
            <v>1</v>
          </cell>
          <cell r="J97">
            <v>16</v>
          </cell>
          <cell r="K97" t="str">
            <v>Складская</v>
          </cell>
          <cell r="X97">
            <v>3926909709</v>
          </cell>
        </row>
        <row r="98">
          <cell r="B98" t="str">
            <v>GKD 80005PAL</v>
          </cell>
          <cell r="C98" t="str">
            <v>Удлинитель конденсационный Gekon 80 мм, L=500 мм, PP-R</v>
          </cell>
          <cell r="D98" t="str">
            <v>4680436157408</v>
          </cell>
          <cell r="E98">
            <v>0.4</v>
          </cell>
          <cell r="F98">
            <v>0.09</v>
          </cell>
          <cell r="G98">
            <v>0.51</v>
          </cell>
          <cell r="H98">
            <v>0.09</v>
          </cell>
          <cell r="I98">
            <v>1</v>
          </cell>
          <cell r="J98">
            <v>8</v>
          </cell>
          <cell r="K98" t="str">
            <v>Складская</v>
          </cell>
          <cell r="X98">
            <v>3926909709</v>
          </cell>
        </row>
        <row r="99">
          <cell r="B99" t="str">
            <v>GKD 8001PAL</v>
          </cell>
          <cell r="C99" t="str">
            <v>Удлинитель конденсационный Gekon 80 мм, L=1000 мм, PP-R</v>
          </cell>
          <cell r="D99" t="str">
            <v>4680436157392</v>
          </cell>
          <cell r="E99">
            <v>0.6</v>
          </cell>
          <cell r="F99">
            <v>0.09</v>
          </cell>
          <cell r="G99">
            <v>1.01</v>
          </cell>
          <cell r="H99">
            <v>0.09</v>
          </cell>
          <cell r="I99">
            <v>1</v>
          </cell>
          <cell r="J99">
            <v>4</v>
          </cell>
          <cell r="K99" t="str">
            <v>Складская</v>
          </cell>
          <cell r="X99">
            <v>3926909709</v>
          </cell>
        </row>
        <row r="100">
          <cell r="B100" t="str">
            <v>GKD 80045PAL</v>
          </cell>
          <cell r="C100" t="str">
            <v>Колено конденсационное Gekon 80 мм, угол 45 гр., PP-R</v>
          </cell>
          <cell r="D100" t="str">
            <v>4680436157385</v>
          </cell>
          <cell r="E100">
            <v>0.18</v>
          </cell>
          <cell r="F100">
            <v>0.1</v>
          </cell>
          <cell r="G100">
            <v>0.11</v>
          </cell>
          <cell r="H100">
            <v>0.19</v>
          </cell>
          <cell r="I100">
            <v>1</v>
          </cell>
          <cell r="J100">
            <v>1</v>
          </cell>
          <cell r="K100" t="str">
            <v>Складская</v>
          </cell>
          <cell r="X100">
            <v>3926909709</v>
          </cell>
        </row>
        <row r="101">
          <cell r="B101" t="str">
            <v>GKD 80090PAL</v>
          </cell>
          <cell r="C101" t="str">
            <v>Колено конденсационное Gekon 80 мм, угол 90 гр., PP-R</v>
          </cell>
          <cell r="D101" t="str">
            <v>4680436157378</v>
          </cell>
          <cell r="E101">
            <v>0.24</v>
          </cell>
          <cell r="F101">
            <v>0.105</v>
          </cell>
          <cell r="G101">
            <v>0.155</v>
          </cell>
          <cell r="H101">
            <v>0.155</v>
          </cell>
          <cell r="I101">
            <v>1</v>
          </cell>
          <cell r="J101">
            <v>1</v>
          </cell>
          <cell r="K101" t="str">
            <v>Складская</v>
          </cell>
          <cell r="X101">
            <v>3926909709</v>
          </cell>
        </row>
        <row r="102">
          <cell r="B102" t="str">
            <v>GKD 6080PAL</v>
          </cell>
          <cell r="C102" t="str">
            <v>Адаптер переход конденсационный Gekon 60-80 мм, PP-R</v>
          </cell>
          <cell r="D102" t="str">
            <v>4680436321953</v>
          </cell>
          <cell r="E102">
            <v>0.16</v>
          </cell>
          <cell r="F102">
            <v>0.1</v>
          </cell>
          <cell r="G102">
            <v>0.11</v>
          </cell>
          <cell r="H102">
            <v>0.1</v>
          </cell>
          <cell r="I102">
            <v>1</v>
          </cell>
          <cell r="J102">
            <v>1</v>
          </cell>
          <cell r="K102" t="str">
            <v>Складская</v>
          </cell>
          <cell r="X102">
            <v>3926909709</v>
          </cell>
        </row>
        <row r="105">
          <cell r="B105" t="str">
            <v>GKD 60OR</v>
          </cell>
          <cell r="C105" t="str">
            <v>Уплотнительное кольцо на внутреннюю трубу Gekon 60 мм</v>
          </cell>
          <cell r="D105" t="str">
            <v>4680436157002</v>
          </cell>
          <cell r="E105">
            <v>0.1</v>
          </cell>
          <cell r="F105">
            <v>0.1</v>
          </cell>
          <cell r="G105">
            <v>0.1</v>
          </cell>
          <cell r="H105">
            <v>0.1</v>
          </cell>
          <cell r="I105">
            <v>1</v>
          </cell>
          <cell r="J105">
            <v>10</v>
          </cell>
          <cell r="K105" t="str">
            <v>Заказная</v>
          </cell>
          <cell r="X105">
            <v>3926909709</v>
          </cell>
        </row>
        <row r="106">
          <cell r="B106" t="str">
            <v>GKD 80OR</v>
          </cell>
          <cell r="C106" t="str">
            <v>Уплотнительное кольцо на внутреннюю трубу Gekon 80 мм</v>
          </cell>
          <cell r="D106" t="str">
            <v>4680436157019</v>
          </cell>
          <cell r="E106">
            <v>0.1</v>
          </cell>
          <cell r="F106">
            <v>0.1</v>
          </cell>
          <cell r="G106">
            <v>0.1</v>
          </cell>
          <cell r="H106">
            <v>0.1</v>
          </cell>
          <cell r="I106">
            <v>1</v>
          </cell>
          <cell r="J106">
            <v>10</v>
          </cell>
          <cell r="K106" t="str">
            <v>Заказная</v>
          </cell>
          <cell r="X106">
            <v>3926909709</v>
          </cell>
        </row>
        <row r="107">
          <cell r="B107" t="str">
            <v>GKD 100OR</v>
          </cell>
          <cell r="C107" t="str">
            <v>Уплотнительное кольцо на внешнюю трубу Gekon 100 мм</v>
          </cell>
          <cell r="D107" t="str">
            <v>4680436156999</v>
          </cell>
          <cell r="E107">
            <v>0.1</v>
          </cell>
          <cell r="F107">
            <v>0.1</v>
          </cell>
          <cell r="G107">
            <v>0.1</v>
          </cell>
          <cell r="H107">
            <v>0.1</v>
          </cell>
          <cell r="I107">
            <v>1</v>
          </cell>
          <cell r="J107">
            <v>10</v>
          </cell>
          <cell r="K107" t="str">
            <v>Заказная</v>
          </cell>
          <cell r="X107">
            <v>3926909709</v>
          </cell>
        </row>
        <row r="108">
          <cell r="B108" t="str">
            <v>GKD 125OR</v>
          </cell>
          <cell r="C108" t="str">
            <v>Уплотнительное кольцо на внешнюю трубу Gekon 125 мм</v>
          </cell>
          <cell r="D108" t="str">
            <v>4680436321960</v>
          </cell>
          <cell r="E108">
            <v>0.1</v>
          </cell>
          <cell r="F108">
            <v>0.1</v>
          </cell>
          <cell r="G108">
            <v>0.1</v>
          </cell>
          <cell r="H108">
            <v>0.1</v>
          </cell>
          <cell r="I108">
            <v>1</v>
          </cell>
          <cell r="J108">
            <v>10</v>
          </cell>
          <cell r="K108" t="str">
            <v>Заказная</v>
          </cell>
          <cell r="X108">
            <v>3926909709</v>
          </cell>
        </row>
        <row r="109">
          <cell r="B109" t="str">
            <v>GKD 80H</v>
          </cell>
          <cell r="C109" t="str">
            <v>Хомут Gekon 80 мм со шпилькой</v>
          </cell>
          <cell r="D109" t="str">
            <v>4680436321977</v>
          </cell>
          <cell r="E109">
            <v>0.1</v>
          </cell>
          <cell r="F109">
            <v>0.1</v>
          </cell>
          <cell r="G109">
            <v>0.1</v>
          </cell>
          <cell r="H109">
            <v>0.1</v>
          </cell>
          <cell r="I109">
            <v>1</v>
          </cell>
          <cell r="J109">
            <v>1</v>
          </cell>
          <cell r="K109" t="str">
            <v>Заказная</v>
          </cell>
          <cell r="X109">
            <v>7326909807</v>
          </cell>
        </row>
        <row r="110">
          <cell r="B110" t="str">
            <v>GKD 100H</v>
          </cell>
          <cell r="C110" t="str">
            <v>Хомут Gekon 100 мм со шпилькой</v>
          </cell>
          <cell r="D110" t="str">
            <v>4680436321984</v>
          </cell>
          <cell r="E110">
            <v>0.1</v>
          </cell>
          <cell r="F110">
            <v>0.1</v>
          </cell>
          <cell r="G110">
            <v>0.1</v>
          </cell>
          <cell r="H110">
            <v>0.1</v>
          </cell>
          <cell r="I110">
            <v>1</v>
          </cell>
          <cell r="J110">
            <v>1</v>
          </cell>
          <cell r="K110" t="str">
            <v>Заказная</v>
          </cell>
          <cell r="X110">
            <v>7326909807</v>
          </cell>
        </row>
        <row r="111">
          <cell r="B111" t="str">
            <v>GKD 80MS</v>
          </cell>
          <cell r="C111" t="str">
            <v>Накладка декоративная Gekon 80 мм</v>
          </cell>
          <cell r="D111" t="str">
            <v>4680436156913</v>
          </cell>
          <cell r="E111">
            <v>0.1</v>
          </cell>
          <cell r="F111">
            <v>0.1</v>
          </cell>
          <cell r="G111">
            <v>0.1</v>
          </cell>
          <cell r="H111">
            <v>0.1</v>
          </cell>
          <cell r="I111">
            <v>1</v>
          </cell>
          <cell r="J111">
            <v>10</v>
          </cell>
          <cell r="K111" t="str">
            <v>Складская</v>
          </cell>
          <cell r="X111">
            <v>3926909709</v>
          </cell>
        </row>
        <row r="112">
          <cell r="B112" t="str">
            <v>GKD 60100M</v>
          </cell>
          <cell r="C112" t="str">
            <v>Накладка декоративная Gekon 100 мм</v>
          </cell>
          <cell r="D112" t="str">
            <v>4680436156838</v>
          </cell>
          <cell r="E112">
            <v>0.1</v>
          </cell>
          <cell r="F112">
            <v>0.1</v>
          </cell>
          <cell r="G112">
            <v>0.1</v>
          </cell>
          <cell r="H112">
            <v>0.1</v>
          </cell>
          <cell r="I112">
            <v>1</v>
          </cell>
          <cell r="J112">
            <v>10</v>
          </cell>
          <cell r="K112" t="str">
            <v>Складская</v>
          </cell>
          <cell r="X112">
            <v>3926909709</v>
          </cell>
        </row>
        <row r="113">
          <cell r="B113" t="str">
            <v>GKD 60125M</v>
          </cell>
          <cell r="C113" t="str">
            <v>Накладка декоративная Gekon 125 мм</v>
          </cell>
          <cell r="D113" t="str">
            <v>4680436321991</v>
          </cell>
          <cell r="E113">
            <v>0.1</v>
          </cell>
          <cell r="F113">
            <v>0.12</v>
          </cell>
          <cell r="G113">
            <v>0.1</v>
          </cell>
          <cell r="H113">
            <v>0.12</v>
          </cell>
          <cell r="I113">
            <v>1</v>
          </cell>
          <cell r="J113">
            <v>10</v>
          </cell>
          <cell r="K113" t="str">
            <v>Складская</v>
          </cell>
          <cell r="X113">
            <v>3926909709</v>
          </cell>
        </row>
        <row r="114">
          <cell r="B114" t="str">
            <v>GKD 110UF</v>
          </cell>
          <cell r="C114" t="str">
            <v>Фланец Gekon с прокладкой, винтами и гайкой, 100 мм</v>
          </cell>
          <cell r="D114" t="str">
            <v>4680436157026</v>
          </cell>
          <cell r="E114">
            <v>0.1</v>
          </cell>
          <cell r="F114">
            <v>0.12</v>
          </cell>
          <cell r="G114">
            <v>0.1</v>
          </cell>
          <cell r="H114">
            <v>0.12</v>
          </cell>
          <cell r="I114">
            <v>1</v>
          </cell>
          <cell r="J114">
            <v>1</v>
          </cell>
          <cell r="K114" t="str">
            <v>Заказная</v>
          </cell>
          <cell r="X114">
            <v>3926909709</v>
          </cell>
        </row>
        <row r="115">
          <cell r="B115" t="str">
            <v>GKD 60100H</v>
          </cell>
          <cell r="C115" t="str">
            <v>Хомут обжимной Gekon (труба-труба) 100 мм</v>
          </cell>
          <cell r="D115" t="str">
            <v>4680436156753</v>
          </cell>
          <cell r="E115">
            <v>0.1</v>
          </cell>
          <cell r="F115">
            <v>0.1</v>
          </cell>
          <cell r="G115">
            <v>0.1</v>
          </cell>
          <cell r="H115">
            <v>0.1</v>
          </cell>
          <cell r="I115">
            <v>1</v>
          </cell>
          <cell r="J115">
            <v>1</v>
          </cell>
          <cell r="K115" t="str">
            <v>Складская</v>
          </cell>
          <cell r="X115">
            <v>7326909807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0C6C2-91A8-4D99-9815-28A3B3CBB84F}">
  <sheetPr>
    <pageSetUpPr fitToPage="1"/>
  </sheetPr>
  <dimension ref="B5:F50"/>
  <sheetViews>
    <sheetView view="pageBreakPreview" zoomScale="80" zoomScaleNormal="100" zoomScaleSheetLayoutView="80" workbookViewId="0">
      <selection activeCell="Q11" sqref="Q11"/>
    </sheetView>
  </sheetViews>
  <sheetFormatPr defaultColWidth="3.42578125" defaultRowHeight="18" customHeight="1" x14ac:dyDescent="0.25"/>
  <cols>
    <col min="1" max="1" width="3.42578125" style="31" customWidth="1"/>
    <col min="2" max="3" width="29.85546875" style="31" bestFit="1" customWidth="1"/>
    <col min="4" max="4" width="105.28515625" style="31" bestFit="1" customWidth="1"/>
    <col min="5" max="5" width="11.5703125" style="92" bestFit="1" customWidth="1"/>
    <col min="6" max="6" width="19.85546875" style="95" bestFit="1" customWidth="1"/>
    <col min="7" max="16384" width="3.42578125" style="31"/>
  </cols>
  <sheetData>
    <row r="5" spans="2:6" ht="18" customHeight="1" x14ac:dyDescent="0.25">
      <c r="B5" s="100" t="s">
        <v>652</v>
      </c>
      <c r="C5" s="100"/>
      <c r="D5" s="100"/>
      <c r="E5" s="100"/>
      <c r="F5" s="100"/>
    </row>
    <row r="6" spans="2:6" ht="18" customHeight="1" x14ac:dyDescent="0.25">
      <c r="B6" s="38"/>
      <c r="C6" s="38"/>
      <c r="D6" s="38"/>
    </row>
    <row r="7" spans="2:6" ht="18" customHeight="1" x14ac:dyDescent="0.25">
      <c r="B7" s="98" t="s">
        <v>651</v>
      </c>
      <c r="C7" s="97" t="s">
        <v>649</v>
      </c>
      <c r="D7" s="98" t="s">
        <v>5</v>
      </c>
      <c r="E7" s="98" t="s">
        <v>611</v>
      </c>
      <c r="F7" s="96" t="s">
        <v>650</v>
      </c>
    </row>
    <row r="8" spans="2:6" ht="18" customHeight="1" x14ac:dyDescent="0.25">
      <c r="B8" s="99"/>
      <c r="C8" s="97" t="s">
        <v>37</v>
      </c>
      <c r="D8" s="99"/>
      <c r="E8" s="99"/>
      <c r="F8" s="96" t="s">
        <v>653</v>
      </c>
    </row>
    <row r="9" spans="2:6" ht="18" customHeight="1" x14ac:dyDescent="0.25">
      <c r="B9" s="101" t="s">
        <v>612</v>
      </c>
      <c r="C9" s="102"/>
      <c r="D9" s="102"/>
      <c r="E9" s="102"/>
      <c r="F9" s="103"/>
    </row>
    <row r="10" spans="2:6" ht="90" customHeight="1" x14ac:dyDescent="0.25">
      <c r="B10" s="93"/>
      <c r="C10" s="93" t="s">
        <v>615</v>
      </c>
      <c r="D10" s="93" t="s">
        <v>616</v>
      </c>
      <c r="E10" s="94">
        <v>15</v>
      </c>
      <c r="F10" s="96">
        <v>525</v>
      </c>
    </row>
    <row r="11" spans="2:6" ht="90" customHeight="1" x14ac:dyDescent="0.25">
      <c r="B11" s="93"/>
      <c r="C11" s="93" t="s">
        <v>617</v>
      </c>
      <c r="D11" s="93" t="s">
        <v>618</v>
      </c>
      <c r="E11" s="94">
        <v>6</v>
      </c>
      <c r="F11" s="96">
        <v>787.5</v>
      </c>
    </row>
    <row r="12" spans="2:6" ht="90" customHeight="1" x14ac:dyDescent="0.25">
      <c r="B12" s="93"/>
      <c r="C12" s="93" t="s">
        <v>619</v>
      </c>
      <c r="D12" s="93" t="s">
        <v>620</v>
      </c>
      <c r="E12" s="94">
        <v>3</v>
      </c>
      <c r="F12" s="96">
        <v>1207.5</v>
      </c>
    </row>
    <row r="13" spans="2:6" ht="90" customHeight="1" x14ac:dyDescent="0.25">
      <c r="B13" s="93"/>
      <c r="C13" s="93" t="s">
        <v>621</v>
      </c>
      <c r="D13" s="93" t="s">
        <v>622</v>
      </c>
      <c r="E13" s="94">
        <v>2</v>
      </c>
      <c r="F13" s="96">
        <v>1207.5</v>
      </c>
    </row>
    <row r="14" spans="2:6" ht="18" customHeight="1" x14ac:dyDescent="0.25">
      <c r="B14" s="101" t="s">
        <v>623</v>
      </c>
      <c r="C14" s="102"/>
      <c r="D14" s="102"/>
      <c r="E14" s="102"/>
      <c r="F14" s="103"/>
    </row>
    <row r="15" spans="2:6" ht="90" customHeight="1" x14ac:dyDescent="0.25">
      <c r="B15" s="93"/>
      <c r="C15" s="93" t="s">
        <v>619</v>
      </c>
      <c r="D15" s="93" t="s">
        <v>620</v>
      </c>
      <c r="E15" s="94">
        <v>3</v>
      </c>
      <c r="F15" s="96">
        <v>1207.5</v>
      </c>
    </row>
    <row r="16" spans="2:6" ht="90" customHeight="1" x14ac:dyDescent="0.25">
      <c r="B16" s="93"/>
      <c r="C16" s="93" t="s">
        <v>621</v>
      </c>
      <c r="D16" s="93" t="s">
        <v>622</v>
      </c>
      <c r="E16" s="94">
        <v>2</v>
      </c>
      <c r="F16" s="96">
        <v>1207.5</v>
      </c>
    </row>
    <row r="17" spans="2:6" ht="90" customHeight="1" x14ac:dyDescent="0.25">
      <c r="B17" s="93"/>
      <c r="C17" s="93" t="s">
        <v>624</v>
      </c>
      <c r="D17" s="93" t="s">
        <v>625</v>
      </c>
      <c r="E17" s="94">
        <v>3</v>
      </c>
      <c r="F17" s="96">
        <v>2835</v>
      </c>
    </row>
    <row r="18" spans="2:6" ht="18" customHeight="1" x14ac:dyDescent="0.25">
      <c r="B18" s="101" t="s">
        <v>626</v>
      </c>
      <c r="C18" s="102"/>
      <c r="D18" s="102"/>
      <c r="E18" s="102"/>
      <c r="F18" s="103"/>
    </row>
    <row r="19" spans="2:6" ht="90" customHeight="1" x14ac:dyDescent="0.25">
      <c r="B19" s="93"/>
      <c r="C19" s="93" t="s">
        <v>615</v>
      </c>
      <c r="D19" s="93" t="s">
        <v>616</v>
      </c>
      <c r="E19" s="94">
        <v>11</v>
      </c>
      <c r="F19" s="96">
        <v>525</v>
      </c>
    </row>
    <row r="20" spans="2:6" ht="90" customHeight="1" x14ac:dyDescent="0.25">
      <c r="B20" s="93"/>
      <c r="C20" s="93" t="s">
        <v>617</v>
      </c>
      <c r="D20" s="93" t="s">
        <v>618</v>
      </c>
      <c r="E20" s="94">
        <v>7</v>
      </c>
      <c r="F20" s="96">
        <v>787.5</v>
      </c>
    </row>
    <row r="21" spans="2:6" ht="90" customHeight="1" x14ac:dyDescent="0.25">
      <c r="B21" s="93"/>
      <c r="C21" s="93" t="s">
        <v>619</v>
      </c>
      <c r="D21" s="93" t="s">
        <v>620</v>
      </c>
      <c r="E21" s="94">
        <v>1</v>
      </c>
      <c r="F21" s="96">
        <v>1207.5</v>
      </c>
    </row>
    <row r="22" spans="2:6" ht="90" customHeight="1" x14ac:dyDescent="0.25">
      <c r="B22" s="93"/>
      <c r="C22" s="93" t="s">
        <v>629</v>
      </c>
      <c r="D22" s="93" t="s">
        <v>630</v>
      </c>
      <c r="E22" s="94">
        <v>3</v>
      </c>
      <c r="F22" s="96">
        <v>3990</v>
      </c>
    </row>
    <row r="23" spans="2:6" ht="90" customHeight="1" x14ac:dyDescent="0.25">
      <c r="B23" s="93"/>
      <c r="C23" s="93" t="s">
        <v>631</v>
      </c>
      <c r="D23" s="93" t="s">
        <v>632</v>
      </c>
      <c r="E23" s="94">
        <v>3</v>
      </c>
      <c r="F23" s="96">
        <v>1575</v>
      </c>
    </row>
    <row r="24" spans="2:6" ht="90" customHeight="1" x14ac:dyDescent="0.25">
      <c r="B24" s="93"/>
      <c r="C24" s="93" t="s">
        <v>654</v>
      </c>
      <c r="D24" s="93" t="s">
        <v>633</v>
      </c>
      <c r="E24" s="94">
        <v>2</v>
      </c>
      <c r="F24" s="96">
        <v>4095</v>
      </c>
    </row>
    <row r="25" spans="2:6" ht="90" customHeight="1" x14ac:dyDescent="0.25">
      <c r="B25" s="93"/>
      <c r="C25" s="93" t="s">
        <v>636</v>
      </c>
      <c r="D25" s="93" t="s">
        <v>637</v>
      </c>
      <c r="E25" s="94">
        <v>104</v>
      </c>
      <c r="F25" s="96">
        <v>157.5</v>
      </c>
    </row>
    <row r="26" spans="2:6" ht="90" customHeight="1" x14ac:dyDescent="0.25">
      <c r="B26" s="93"/>
      <c r="C26" s="93" t="s">
        <v>638</v>
      </c>
      <c r="D26" s="93" t="s">
        <v>639</v>
      </c>
      <c r="E26" s="94">
        <v>17</v>
      </c>
      <c r="F26" s="96">
        <v>157.5</v>
      </c>
    </row>
    <row r="27" spans="2:6" ht="18" customHeight="1" x14ac:dyDescent="0.25">
      <c r="B27" s="101" t="s">
        <v>640</v>
      </c>
      <c r="C27" s="102"/>
      <c r="D27" s="102"/>
      <c r="E27" s="102"/>
      <c r="F27" s="103"/>
    </row>
    <row r="28" spans="2:6" ht="90" customHeight="1" x14ac:dyDescent="0.25">
      <c r="B28" s="93"/>
      <c r="C28" s="93" t="s">
        <v>615</v>
      </c>
      <c r="D28" s="93" t="s">
        <v>616</v>
      </c>
      <c r="E28" s="94">
        <v>1</v>
      </c>
      <c r="F28" s="96">
        <v>525</v>
      </c>
    </row>
    <row r="29" spans="2:6" ht="90" customHeight="1" x14ac:dyDescent="0.25">
      <c r="B29" s="93"/>
      <c r="C29" s="93" t="s">
        <v>641</v>
      </c>
      <c r="D29" s="93" t="s">
        <v>642</v>
      </c>
      <c r="E29" s="94">
        <v>5</v>
      </c>
      <c r="F29" s="96">
        <v>1312.5</v>
      </c>
    </row>
    <row r="30" spans="2:6" ht="18" customHeight="1" x14ac:dyDescent="0.25">
      <c r="B30" s="101" t="s">
        <v>643</v>
      </c>
      <c r="C30" s="102"/>
      <c r="D30" s="102"/>
      <c r="E30" s="102"/>
      <c r="F30" s="103"/>
    </row>
    <row r="31" spans="2:6" ht="90" customHeight="1" x14ac:dyDescent="0.25">
      <c r="B31" s="93"/>
      <c r="C31" s="93" t="s">
        <v>621</v>
      </c>
      <c r="D31" s="93" t="s">
        <v>622</v>
      </c>
      <c r="E31" s="94">
        <v>18</v>
      </c>
      <c r="F31" s="96">
        <v>1207.5</v>
      </c>
    </row>
    <row r="32" spans="2:6" ht="18" customHeight="1" x14ac:dyDescent="0.25">
      <c r="B32" s="101" t="s">
        <v>644</v>
      </c>
      <c r="C32" s="102"/>
      <c r="D32" s="102"/>
      <c r="E32" s="102"/>
      <c r="F32" s="103"/>
    </row>
    <row r="33" spans="2:6" ht="90" customHeight="1" x14ac:dyDescent="0.25">
      <c r="B33" s="93"/>
      <c r="C33" s="93" t="s">
        <v>621</v>
      </c>
      <c r="D33" s="93" t="s">
        <v>622</v>
      </c>
      <c r="E33" s="94">
        <v>1</v>
      </c>
      <c r="F33" s="96">
        <v>1207.5</v>
      </c>
    </row>
    <row r="34" spans="2:6" ht="18" customHeight="1" x14ac:dyDescent="0.25">
      <c r="B34" s="101" t="s">
        <v>645</v>
      </c>
      <c r="C34" s="102"/>
      <c r="D34" s="102"/>
      <c r="E34" s="102"/>
      <c r="F34" s="103"/>
    </row>
    <row r="35" spans="2:6" ht="90" customHeight="1" x14ac:dyDescent="0.25">
      <c r="B35" s="93"/>
      <c r="C35" s="93" t="s">
        <v>627</v>
      </c>
      <c r="D35" s="93" t="s">
        <v>628</v>
      </c>
      <c r="E35" s="94">
        <v>3</v>
      </c>
      <c r="F35" s="96">
        <v>735</v>
      </c>
    </row>
    <row r="36" spans="2:6" ht="90" customHeight="1" x14ac:dyDescent="0.25">
      <c r="B36" s="93"/>
      <c r="C36" s="93" t="s">
        <v>613</v>
      </c>
      <c r="D36" s="93" t="s">
        <v>614</v>
      </c>
      <c r="E36" s="94">
        <v>6</v>
      </c>
      <c r="F36" s="96">
        <v>525</v>
      </c>
    </row>
    <row r="37" spans="2:6" ht="90" customHeight="1" x14ac:dyDescent="0.25">
      <c r="B37" s="93"/>
      <c r="C37" s="93" t="s">
        <v>615</v>
      </c>
      <c r="D37" s="93" t="s">
        <v>616</v>
      </c>
      <c r="E37" s="94">
        <v>6</v>
      </c>
      <c r="F37" s="96">
        <v>525</v>
      </c>
    </row>
    <row r="38" spans="2:6" ht="90" customHeight="1" x14ac:dyDescent="0.25">
      <c r="B38" s="93"/>
      <c r="C38" s="93" t="s">
        <v>617</v>
      </c>
      <c r="D38" s="93" t="s">
        <v>618</v>
      </c>
      <c r="E38" s="94">
        <v>1</v>
      </c>
      <c r="F38" s="96">
        <v>787.5</v>
      </c>
    </row>
    <row r="39" spans="2:6" ht="90" customHeight="1" x14ac:dyDescent="0.25">
      <c r="B39" s="93"/>
      <c r="C39" s="93" t="s">
        <v>619</v>
      </c>
      <c r="D39" s="93" t="s">
        <v>620</v>
      </c>
      <c r="E39" s="94">
        <v>1</v>
      </c>
      <c r="F39" s="96">
        <v>1207.5</v>
      </c>
    </row>
    <row r="40" spans="2:6" ht="90" customHeight="1" x14ac:dyDescent="0.25">
      <c r="B40" s="93"/>
      <c r="C40" s="93" t="s">
        <v>621</v>
      </c>
      <c r="D40" s="93" t="s">
        <v>622</v>
      </c>
      <c r="E40" s="94">
        <v>10</v>
      </c>
      <c r="F40" s="96">
        <v>1207.5</v>
      </c>
    </row>
    <row r="41" spans="2:6" ht="90" customHeight="1" x14ac:dyDescent="0.25">
      <c r="B41" s="93"/>
      <c r="C41" s="93" t="s">
        <v>624</v>
      </c>
      <c r="D41" s="93" t="s">
        <v>625</v>
      </c>
      <c r="E41" s="94">
        <v>2</v>
      </c>
      <c r="F41" s="96">
        <v>2835</v>
      </c>
    </row>
    <row r="42" spans="2:6" ht="90" customHeight="1" x14ac:dyDescent="0.25">
      <c r="B42" s="93"/>
      <c r="C42" s="93" t="s">
        <v>646</v>
      </c>
      <c r="D42" s="93" t="s">
        <v>647</v>
      </c>
      <c r="E42" s="94">
        <v>1</v>
      </c>
      <c r="F42" s="96">
        <v>945</v>
      </c>
    </row>
    <row r="43" spans="2:6" ht="90" customHeight="1" x14ac:dyDescent="0.25">
      <c r="B43" s="93"/>
      <c r="C43" s="93" t="s">
        <v>634</v>
      </c>
      <c r="D43" s="93" t="s">
        <v>635</v>
      </c>
      <c r="E43" s="94">
        <v>3</v>
      </c>
      <c r="F43" s="96">
        <v>157.5</v>
      </c>
    </row>
    <row r="44" spans="2:6" ht="90" customHeight="1" x14ac:dyDescent="0.25">
      <c r="B44" s="93"/>
      <c r="C44" s="93" t="s">
        <v>636</v>
      </c>
      <c r="D44" s="93" t="s">
        <v>637</v>
      </c>
      <c r="E44" s="94">
        <v>5</v>
      </c>
      <c r="F44" s="96">
        <v>157.5</v>
      </c>
    </row>
    <row r="45" spans="2:6" ht="18" customHeight="1" x14ac:dyDescent="0.25">
      <c r="B45" s="101" t="s">
        <v>648</v>
      </c>
      <c r="C45" s="102"/>
      <c r="D45" s="102"/>
      <c r="E45" s="102"/>
      <c r="F45" s="103"/>
    </row>
    <row r="46" spans="2:6" ht="90" customHeight="1" x14ac:dyDescent="0.25">
      <c r="B46" s="93"/>
      <c r="C46" s="93" t="s">
        <v>615</v>
      </c>
      <c r="D46" s="93" t="s">
        <v>616</v>
      </c>
      <c r="E46" s="94">
        <v>9</v>
      </c>
      <c r="F46" s="96">
        <v>525</v>
      </c>
    </row>
    <row r="47" spans="2:6" ht="90" customHeight="1" x14ac:dyDescent="0.25">
      <c r="B47" s="93"/>
      <c r="C47" s="93" t="s">
        <v>617</v>
      </c>
      <c r="D47" s="93" t="s">
        <v>618</v>
      </c>
      <c r="E47" s="94">
        <v>4</v>
      </c>
      <c r="F47" s="96">
        <v>787.5</v>
      </c>
    </row>
    <row r="48" spans="2:6" ht="90" customHeight="1" x14ac:dyDescent="0.25">
      <c r="B48" s="93"/>
      <c r="C48" s="93" t="s">
        <v>619</v>
      </c>
      <c r="D48" s="93" t="s">
        <v>620</v>
      </c>
      <c r="E48" s="94">
        <v>1</v>
      </c>
      <c r="F48" s="96">
        <v>1207.5</v>
      </c>
    </row>
    <row r="49" spans="2:6" ht="90" customHeight="1" x14ac:dyDescent="0.25">
      <c r="B49" s="93"/>
      <c r="C49" s="93" t="s">
        <v>621</v>
      </c>
      <c r="D49" s="93" t="s">
        <v>622</v>
      </c>
      <c r="E49" s="94">
        <v>1</v>
      </c>
      <c r="F49" s="96">
        <v>1207.5</v>
      </c>
    </row>
    <row r="50" spans="2:6" ht="90" customHeight="1" x14ac:dyDescent="0.25">
      <c r="B50" s="93"/>
      <c r="C50" s="93" t="s">
        <v>634</v>
      </c>
      <c r="D50" s="93" t="s">
        <v>635</v>
      </c>
      <c r="E50" s="94">
        <v>2</v>
      </c>
      <c r="F50" s="96">
        <v>157.5</v>
      </c>
    </row>
  </sheetData>
  <mergeCells count="12">
    <mergeCell ref="B45:F45"/>
    <mergeCell ref="B9:F9"/>
    <mergeCell ref="B14:F14"/>
    <mergeCell ref="B18:F18"/>
    <mergeCell ref="B27:F27"/>
    <mergeCell ref="B30:F30"/>
    <mergeCell ref="B32:F32"/>
    <mergeCell ref="B7:B8"/>
    <mergeCell ref="D7:D8"/>
    <mergeCell ref="E7:E8"/>
    <mergeCell ref="B5:F5"/>
    <mergeCell ref="B34:F34"/>
  </mergeCells>
  <pageMargins left="0.25" right="0.25" top="0.75" bottom="0.75" header="0.3" footer="0.3"/>
  <pageSetup paperSize="9" scale="48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60477-A3B4-432A-AFE7-C3FCF8F488B6}">
  <dimension ref="A1:M94"/>
  <sheetViews>
    <sheetView zoomScale="80" zoomScaleNormal="80" workbookViewId="0">
      <selection activeCell="N15" sqref="N15"/>
    </sheetView>
  </sheetViews>
  <sheetFormatPr defaultColWidth="74.85546875" defaultRowHeight="15" x14ac:dyDescent="0.25"/>
  <cols>
    <col min="1" max="1" width="18.42578125" style="19" bestFit="1" customWidth="1"/>
    <col min="2" max="2" width="106.42578125" style="19" bestFit="1" customWidth="1"/>
    <col min="3" max="3" width="8.85546875" style="23" bestFit="1" customWidth="1"/>
    <col min="4" max="4" width="8.85546875" style="25" bestFit="1" customWidth="1"/>
    <col min="5" max="5" width="11.7109375" style="29" bestFit="1" customWidth="1"/>
    <col min="6" max="6" width="6" style="19" customWidth="1"/>
    <col min="7" max="9" width="8.5703125" style="19" customWidth="1"/>
    <col min="10" max="11" width="10" style="19" customWidth="1"/>
    <col min="12" max="12" width="15.7109375" style="19" bestFit="1" customWidth="1"/>
    <col min="13" max="13" width="12.140625" style="19" customWidth="1"/>
    <col min="14" max="16384" width="74.85546875" style="19"/>
  </cols>
  <sheetData>
    <row r="1" spans="1:13" ht="30" x14ac:dyDescent="0.25">
      <c r="A1" s="19" t="s">
        <v>37</v>
      </c>
      <c r="B1" s="19" t="s">
        <v>5</v>
      </c>
      <c r="C1" s="21" t="s">
        <v>330</v>
      </c>
      <c r="D1" s="24" t="s">
        <v>331</v>
      </c>
      <c r="E1" s="27" t="s">
        <v>4</v>
      </c>
      <c r="F1" s="18" t="s">
        <v>381</v>
      </c>
      <c r="G1" s="18" t="s">
        <v>325</v>
      </c>
      <c r="H1" s="18" t="s">
        <v>326</v>
      </c>
      <c r="I1" s="18" t="s">
        <v>327</v>
      </c>
      <c r="J1" s="18" t="s">
        <v>328</v>
      </c>
      <c r="K1" s="18" t="s">
        <v>329</v>
      </c>
      <c r="L1" s="18" t="s">
        <v>332</v>
      </c>
      <c r="M1" s="18" t="s">
        <v>333</v>
      </c>
    </row>
    <row r="2" spans="1:13" x14ac:dyDescent="0.25">
      <c r="A2" s="20" t="s">
        <v>334</v>
      </c>
      <c r="B2" s="20" t="str">
        <f>_xlfn.XLOOKUP(A2,'[1]06.23'!$B:$B,'[1]06.23'!$C:$C)</f>
        <v>Наконечник для вертикального дымохода Gekon 60/100 мм, черный, Ал/Сталь</v>
      </c>
      <c r="C2" s="22">
        <v>4124.9083353703245</v>
      </c>
      <c r="D2" s="26">
        <v>3500</v>
      </c>
      <c r="E2" s="28" t="str">
        <f>_xlfn.XLOOKUP(A2,'[1]06.23'!$B:$B,'[1]06.23'!$K:$K)</f>
        <v>Заказная</v>
      </c>
      <c r="F2" s="76">
        <f>_xlfn.XLOOKUP(A2,'[1]06.23'!$B:$B,'[1]06.23'!$E:$E)</f>
        <v>1</v>
      </c>
      <c r="G2" s="75">
        <f>_xlfn.XLOOKUP(A2,'[1]06.23'!$B:$B,'[1]06.23'!$F:$F)</f>
        <v>0.17</v>
      </c>
      <c r="H2" s="75">
        <f>_xlfn.XLOOKUP(A2,'[1]06.23'!$B:$B,'[1]06.23'!$G:$G)</f>
        <v>0.34</v>
      </c>
      <c r="I2" s="75">
        <f>_xlfn.XLOOKUP(A2,'[1]06.23'!$B:$B,'[1]06.23'!$H:$H)</f>
        <v>0.17</v>
      </c>
      <c r="J2" s="19">
        <f>_xlfn.XLOOKUP(A2,'[1]06.23'!$B:$B,'[1]06.23'!$I:$I)</f>
        <v>1</v>
      </c>
      <c r="K2" s="19">
        <f>_xlfn.XLOOKUP(A2,'[1]06.23'!$B:$B,'[1]06.23'!$J:$J)</f>
        <v>1</v>
      </c>
      <c r="L2" s="19" t="str">
        <f>_xlfn.XLOOKUP(A2,'[1]06.23'!$B:$B,'[1]06.23'!$D:$D)</f>
        <v>4680436320857</v>
      </c>
      <c r="M2" s="19">
        <f>_xlfn.XLOOKUP(A2,'[1]06.23'!$B:$B,'[1]06.23'!$X:$X)</f>
        <v>7326909807</v>
      </c>
    </row>
    <row r="3" spans="1:13" x14ac:dyDescent="0.25">
      <c r="A3" s="20" t="s">
        <v>335</v>
      </c>
      <c r="B3" s="20" t="str">
        <f>_xlfn.XLOOKUP(A3,'[1]06.23'!$B:$B,'[1]06.23'!$C:$C)</f>
        <v>Дымоход вертикальный Gekon 60/100 мм, L=1000 мм, черный, Ал/Сталь</v>
      </c>
      <c r="C3" s="22">
        <v>6621.8528477144946</v>
      </c>
      <c r="D3" s="26">
        <v>5200</v>
      </c>
      <c r="E3" s="28" t="str">
        <f>_xlfn.XLOOKUP(A3,'[1]06.23'!$B:$B,'[1]06.23'!$K:$K)</f>
        <v>Заказная</v>
      </c>
      <c r="F3" s="76">
        <f>_xlfn.XLOOKUP(A3,'[1]06.23'!$B:$B,'[1]06.23'!$E:$E)</f>
        <v>3</v>
      </c>
      <c r="G3" s="75">
        <f>_xlfn.XLOOKUP(A3,'[1]06.23'!$B:$B,'[1]06.23'!$F:$F)</f>
        <v>0.13</v>
      </c>
      <c r="H3" s="75">
        <f>_xlfn.XLOOKUP(A3,'[1]06.23'!$B:$B,'[1]06.23'!$G:$G)</f>
        <v>1.01</v>
      </c>
      <c r="I3" s="75">
        <f>_xlfn.XLOOKUP(A3,'[1]06.23'!$B:$B,'[1]06.23'!$H:$H)</f>
        <v>0.13</v>
      </c>
      <c r="J3" s="19">
        <f>_xlfn.XLOOKUP(A3,'[1]06.23'!$B:$B,'[1]06.23'!$I:$I)</f>
        <v>1</v>
      </c>
      <c r="K3" s="19">
        <f>_xlfn.XLOOKUP(A3,'[1]06.23'!$B:$B,'[1]06.23'!$J:$J)</f>
        <v>1</v>
      </c>
      <c r="L3" s="19" t="str">
        <f>_xlfn.XLOOKUP(A3,'[1]06.23'!$B:$B,'[1]06.23'!$D:$D)</f>
        <v>4680436321540</v>
      </c>
      <c r="M3" s="19">
        <f>_xlfn.XLOOKUP(A3,'[1]06.23'!$B:$B,'[1]06.23'!$X:$X)</f>
        <v>7326909807</v>
      </c>
    </row>
    <row r="4" spans="1:13" x14ac:dyDescent="0.25">
      <c r="A4" s="20" t="s">
        <v>336</v>
      </c>
      <c r="B4" s="20" t="str">
        <f>_xlfn.XLOOKUP(A4,'[1]06.23'!$B:$B,'[1]06.23'!$C:$C)</f>
        <v>Универсальный комплект Gekon 60/100 мм L=1300 мм (хомут, фланец, проставка 60 мм), Алюм., (Антилед)</v>
      </c>
      <c r="C4" s="22">
        <v>4927.8904913224151</v>
      </c>
      <c r="D4" s="26">
        <v>3700</v>
      </c>
      <c r="E4" s="28" t="str">
        <f>_xlfn.XLOOKUP(A4,'[1]06.23'!$B:$B,'[1]06.23'!$K:$K)</f>
        <v>Заказная</v>
      </c>
      <c r="F4" s="76">
        <f>_xlfn.XLOOKUP(A4,'[1]06.23'!$B:$B,'[1]06.23'!$E:$E)</f>
        <v>2.86</v>
      </c>
      <c r="G4" s="75">
        <f>_xlfn.XLOOKUP(A4,'[1]06.23'!$B:$B,'[1]06.23'!$F:$F)</f>
        <v>0.12</v>
      </c>
      <c r="H4" s="75">
        <f>_xlfn.XLOOKUP(A4,'[1]06.23'!$B:$B,'[1]06.23'!$G:$G)</f>
        <v>1.385</v>
      </c>
      <c r="I4" s="75">
        <f>_xlfn.XLOOKUP(A4,'[1]06.23'!$B:$B,'[1]06.23'!$H:$H)</f>
        <v>0.155</v>
      </c>
      <c r="J4" s="19">
        <f>_xlfn.XLOOKUP(A4,'[1]06.23'!$B:$B,'[1]06.23'!$I:$I)</f>
        <v>1</v>
      </c>
      <c r="K4" s="19">
        <f>_xlfn.XLOOKUP(A4,'[1]06.23'!$B:$B,'[1]06.23'!$J:$J)</f>
        <v>10</v>
      </c>
      <c r="L4" s="19" t="str">
        <f>_xlfn.XLOOKUP(A4,'[1]06.23'!$B:$B,'[1]06.23'!$D:$D)</f>
        <v>4680436321557</v>
      </c>
      <c r="M4" s="19">
        <f>_xlfn.XLOOKUP(A4,'[1]06.23'!$B:$B,'[1]06.23'!$X:$X)</f>
        <v>7616999008</v>
      </c>
    </row>
    <row r="5" spans="1:13" x14ac:dyDescent="0.25">
      <c r="A5" s="20" t="s">
        <v>337</v>
      </c>
      <c r="B5" s="20" t="str">
        <f>_xlfn.XLOOKUP(A5,'[1]06.23'!$B:$B,'[1]06.23'!$C:$C)</f>
        <v>Универсальный комплект Gekon 60/100 мм L=1000 мм (хомут, фланец, проставка 60 мм), Алюм., (Антилед)</v>
      </c>
      <c r="C5" s="22">
        <v>3904.913224150574</v>
      </c>
      <c r="D5" s="26">
        <v>3150</v>
      </c>
      <c r="E5" s="28" t="str">
        <f>_xlfn.XLOOKUP(A5,'[1]06.23'!$B:$B,'[1]06.23'!$K:$K)</f>
        <v>Складская</v>
      </c>
      <c r="F5" s="76">
        <f>_xlfn.XLOOKUP(A5,'[1]06.23'!$B:$B,'[1]06.23'!$E:$E)</f>
        <v>2.16</v>
      </c>
      <c r="G5" s="75">
        <f>_xlfn.XLOOKUP(A5,'[1]06.23'!$B:$B,'[1]06.23'!$F:$F)</f>
        <v>0.12</v>
      </c>
      <c r="H5" s="75">
        <f>_xlfn.XLOOKUP(A5,'[1]06.23'!$B:$B,'[1]06.23'!$G:$G)</f>
        <v>1.08</v>
      </c>
      <c r="I5" s="75">
        <f>_xlfn.XLOOKUP(A5,'[1]06.23'!$B:$B,'[1]06.23'!$H:$H)</f>
        <v>0.16500000000000001</v>
      </c>
      <c r="J5" s="19">
        <f>_xlfn.XLOOKUP(A5,'[1]06.23'!$B:$B,'[1]06.23'!$I:$I)</f>
        <v>1</v>
      </c>
      <c r="K5" s="19">
        <f>_xlfn.XLOOKUP(A5,'[1]06.23'!$B:$B,'[1]06.23'!$J:$J)</f>
        <v>10</v>
      </c>
      <c r="L5" s="19" t="str">
        <f>_xlfn.XLOOKUP(A5,'[1]06.23'!$B:$B,'[1]06.23'!$D:$D)</f>
        <v>4680436321564</v>
      </c>
      <c r="M5" s="19">
        <f>_xlfn.XLOOKUP(A5,'[1]06.23'!$B:$B,'[1]06.23'!$X:$X)</f>
        <v>7616999008</v>
      </c>
    </row>
    <row r="6" spans="1:13" x14ac:dyDescent="0.25">
      <c r="A6" s="20" t="s">
        <v>338</v>
      </c>
      <c r="B6" s="20" t="str">
        <f>_xlfn.XLOOKUP(A6,'[1]06.23'!$B:$B,'[1]06.23'!$C:$C)</f>
        <v>Труба выпускная с наконечником Gekon 60/100 мм, L=1190 мм, Алюминий, (Антилед)</v>
      </c>
      <c r="C6" s="22">
        <v>2859.9364458567584</v>
      </c>
      <c r="D6" s="26">
        <v>2400</v>
      </c>
      <c r="E6" s="28" t="str">
        <f>_xlfn.XLOOKUP(A6,'[1]06.23'!$B:$B,'[1]06.23'!$K:$K)</f>
        <v>Складская</v>
      </c>
      <c r="F6" s="76">
        <f>_xlfn.XLOOKUP(A6,'[1]06.23'!$B:$B,'[1]06.23'!$E:$E)</f>
        <v>2.06</v>
      </c>
      <c r="G6" s="75">
        <f>_xlfn.XLOOKUP(A6,'[1]06.23'!$B:$B,'[1]06.23'!$F:$F)</f>
        <v>0.12</v>
      </c>
      <c r="H6" s="75">
        <f>_xlfn.XLOOKUP(A6,'[1]06.23'!$B:$B,'[1]06.23'!$G:$G)</f>
        <v>1.4550000000000001</v>
      </c>
      <c r="I6" s="75">
        <f>_xlfn.XLOOKUP(A6,'[1]06.23'!$B:$B,'[1]06.23'!$H:$H)</f>
        <v>0.16500000000000001</v>
      </c>
      <c r="J6" s="19">
        <f>_xlfn.XLOOKUP(A6,'[1]06.23'!$B:$B,'[1]06.23'!$I:$I)</f>
        <v>1</v>
      </c>
      <c r="K6" s="19">
        <f>_xlfn.XLOOKUP(A6,'[1]06.23'!$B:$B,'[1]06.23'!$J:$J)</f>
        <v>15</v>
      </c>
      <c r="L6" s="19" t="str">
        <f>_xlfn.XLOOKUP(A6,'[1]06.23'!$B:$B,'[1]06.23'!$D:$D)</f>
        <v>4680436321571</v>
      </c>
      <c r="M6" s="19">
        <f>_xlfn.XLOOKUP(A6,'[1]06.23'!$B:$B,'[1]06.23'!$X:$X)</f>
        <v>7616999008</v>
      </c>
    </row>
    <row r="7" spans="1:13" x14ac:dyDescent="0.25">
      <c r="A7" s="20" t="s">
        <v>339</v>
      </c>
      <c r="B7" s="20" t="str">
        <f>_xlfn.XLOOKUP(A7,'[1]06.23'!$B:$B,'[1]06.23'!$C:$C)</f>
        <v>Колено стартовое Gekon 60/100 мм, угол 90 гр., Алюминий</v>
      </c>
      <c r="C7" s="22">
        <v>2001.9555120997311</v>
      </c>
      <c r="D7" s="26">
        <v>1740</v>
      </c>
      <c r="E7" s="28" t="str">
        <f>_xlfn.XLOOKUP(A7,'[1]06.23'!$B:$B,'[1]06.23'!$K:$K)</f>
        <v>Складская</v>
      </c>
      <c r="F7" s="76">
        <f>_xlfn.XLOOKUP(A7,'[1]06.23'!$B:$B,'[1]06.23'!$E:$E)</f>
        <v>0.76</v>
      </c>
      <c r="G7" s="75">
        <f>_xlfn.XLOOKUP(A7,'[1]06.23'!$B:$B,'[1]06.23'!$F:$F)</f>
        <v>0.18</v>
      </c>
      <c r="H7" s="75">
        <f>_xlfn.XLOOKUP(A7,'[1]06.23'!$B:$B,'[1]06.23'!$G:$G)</f>
        <v>0.16500000000000001</v>
      </c>
      <c r="I7" s="75">
        <f>_xlfn.XLOOKUP(A7,'[1]06.23'!$B:$B,'[1]06.23'!$H:$H)</f>
        <v>0.17499999999999999</v>
      </c>
      <c r="J7" s="19">
        <f>_xlfn.XLOOKUP(A7,'[1]06.23'!$B:$B,'[1]06.23'!$I:$I)</f>
        <v>1</v>
      </c>
      <c r="K7" s="19">
        <f>_xlfn.XLOOKUP(A7,'[1]06.23'!$B:$B,'[1]06.23'!$J:$J)</f>
        <v>36</v>
      </c>
      <c r="L7" s="19" t="str">
        <f>_xlfn.XLOOKUP(A7,'[1]06.23'!$B:$B,'[1]06.23'!$D:$D)</f>
        <v>4680436321588</v>
      </c>
      <c r="M7" s="19">
        <f>_xlfn.XLOOKUP(A7,'[1]06.23'!$B:$B,'[1]06.23'!$X:$X)</f>
        <v>7616999008</v>
      </c>
    </row>
    <row r="8" spans="1:13" x14ac:dyDescent="0.25">
      <c r="A8" s="20" t="s">
        <v>340</v>
      </c>
      <c r="B8" s="20" t="str">
        <f>_xlfn.XLOOKUP(A8,'[1]06.23'!$B:$B,'[1]06.23'!$C:$C)</f>
        <v>Адаптер стартовый вертикальный Gekon 60/100 мм, L=150 мм, Алюминий</v>
      </c>
      <c r="C8" s="22">
        <v>1385.9692006844291</v>
      </c>
      <c r="D8" s="26">
        <v>1300</v>
      </c>
      <c r="E8" s="28" t="str">
        <f>_xlfn.XLOOKUP(A8,'[1]06.23'!$B:$B,'[1]06.23'!$K:$K)</f>
        <v>Заказная</v>
      </c>
      <c r="F8" s="76">
        <f>_xlfn.XLOOKUP(A8,'[1]06.23'!$B:$B,'[1]06.23'!$E:$E)</f>
        <v>0.56000000000000005</v>
      </c>
      <c r="G8" s="75">
        <f>_xlfn.XLOOKUP(A8,'[1]06.23'!$B:$B,'[1]06.23'!$F:$F)</f>
        <v>0.18</v>
      </c>
      <c r="H8" s="75">
        <f>_xlfn.XLOOKUP(A8,'[1]06.23'!$B:$B,'[1]06.23'!$G:$G)</f>
        <v>0.16500000000000001</v>
      </c>
      <c r="I8" s="75">
        <f>_xlfn.XLOOKUP(A8,'[1]06.23'!$B:$B,'[1]06.23'!$H:$H)</f>
        <v>0.17499999999999999</v>
      </c>
      <c r="J8" s="19">
        <f>_xlfn.XLOOKUP(A8,'[1]06.23'!$B:$B,'[1]06.23'!$I:$I)</f>
        <v>1</v>
      </c>
      <c r="K8" s="19">
        <f>_xlfn.XLOOKUP(A8,'[1]06.23'!$B:$B,'[1]06.23'!$J:$J)</f>
        <v>36</v>
      </c>
      <c r="L8" s="19" t="str">
        <f>_xlfn.XLOOKUP(A8,'[1]06.23'!$B:$B,'[1]06.23'!$D:$D)</f>
        <v>4680436321595</v>
      </c>
      <c r="M8" s="19">
        <f>_xlfn.XLOOKUP(A8,'[1]06.23'!$B:$B,'[1]06.23'!$X:$X)</f>
        <v>7616999008</v>
      </c>
    </row>
    <row r="9" spans="1:13" x14ac:dyDescent="0.25">
      <c r="A9" s="20" t="s">
        <v>341</v>
      </c>
      <c r="B9" s="20" t="str">
        <f>_xlfn.XLOOKUP(A9,'[1]06.23'!$B:$B,'[1]06.23'!$C:$C)</f>
        <v>Удлинение дымохода Gekon 60/100 мм, L=250 мм, Алюминий</v>
      </c>
      <c r="C9" s="22">
        <v>967.97848936690286</v>
      </c>
      <c r="D9" s="26">
        <v>850</v>
      </c>
      <c r="E9" s="28" t="str">
        <f>_xlfn.XLOOKUP(A9,'[1]06.23'!$B:$B,'[1]06.23'!$K:$K)</f>
        <v>Складская</v>
      </c>
      <c r="F9" s="76">
        <f>_xlfn.XLOOKUP(A9,'[1]06.23'!$B:$B,'[1]06.23'!$E:$E)</f>
        <v>0.44</v>
      </c>
      <c r="G9" s="75">
        <f>_xlfn.XLOOKUP(A9,'[1]06.23'!$B:$B,'[1]06.23'!$F:$F)</f>
        <v>0.11</v>
      </c>
      <c r="H9" s="75">
        <f>_xlfn.XLOOKUP(A9,'[1]06.23'!$B:$B,'[1]06.23'!$G:$G)</f>
        <v>0.25800000000000001</v>
      </c>
      <c r="I9" s="75">
        <f>_xlfn.XLOOKUP(A9,'[1]06.23'!$B:$B,'[1]06.23'!$H:$H)</f>
        <v>0.11</v>
      </c>
      <c r="J9" s="19">
        <f>_xlfn.XLOOKUP(A9,'[1]06.23'!$B:$B,'[1]06.23'!$I:$I)</f>
        <v>1</v>
      </c>
      <c r="K9" s="19">
        <f>_xlfn.XLOOKUP(A9,'[1]06.23'!$B:$B,'[1]06.23'!$J:$J)</f>
        <v>60</v>
      </c>
      <c r="L9" s="19" t="str">
        <f>_xlfn.XLOOKUP(A9,'[1]06.23'!$B:$B,'[1]06.23'!$D:$D)</f>
        <v>4680436321601</v>
      </c>
      <c r="M9" s="19">
        <f>_xlfn.XLOOKUP(A9,'[1]06.23'!$B:$B,'[1]06.23'!$X:$X)</f>
        <v>7616999008</v>
      </c>
    </row>
    <row r="10" spans="1:13" x14ac:dyDescent="0.25">
      <c r="A10" s="20" t="s">
        <v>342</v>
      </c>
      <c r="B10" s="20" t="str">
        <f>_xlfn.XLOOKUP(A10,'[1]06.23'!$B:$B,'[1]06.23'!$C:$C)</f>
        <v>Удлинение дымохода Gekon 60/100 мм, L=500 мм, Алюминий</v>
      </c>
      <c r="C10" s="22">
        <v>1506.9665118552921</v>
      </c>
      <c r="D10" s="26">
        <v>1300</v>
      </c>
      <c r="E10" s="28" t="str">
        <f>_xlfn.XLOOKUP(A10,'[1]06.23'!$B:$B,'[1]06.23'!$K:$K)</f>
        <v>Складская</v>
      </c>
      <c r="F10" s="76">
        <f>_xlfn.XLOOKUP(A10,'[1]06.23'!$B:$B,'[1]06.23'!$E:$E)</f>
        <v>0.98</v>
      </c>
      <c r="G10" s="75">
        <f>_xlfn.XLOOKUP(A10,'[1]06.23'!$B:$B,'[1]06.23'!$F:$F)</f>
        <v>0.11</v>
      </c>
      <c r="H10" s="75">
        <f>_xlfn.XLOOKUP(A10,'[1]06.23'!$B:$B,'[1]06.23'!$G:$G)</f>
        <v>0.51500000000000001</v>
      </c>
      <c r="I10" s="75">
        <f>_xlfn.XLOOKUP(A10,'[1]06.23'!$B:$B,'[1]06.23'!$H:$H)</f>
        <v>0.11</v>
      </c>
      <c r="J10" s="19">
        <f>_xlfn.XLOOKUP(A10,'[1]06.23'!$B:$B,'[1]06.23'!$I:$I)</f>
        <v>1</v>
      </c>
      <c r="K10" s="19">
        <f>_xlfn.XLOOKUP(A10,'[1]06.23'!$B:$B,'[1]06.23'!$J:$J)</f>
        <v>30</v>
      </c>
      <c r="L10" s="19" t="str">
        <f>_xlfn.XLOOKUP(A10,'[1]06.23'!$B:$B,'[1]06.23'!$D:$D)</f>
        <v>4680436321618</v>
      </c>
      <c r="M10" s="19">
        <f>_xlfn.XLOOKUP(A10,'[1]06.23'!$B:$B,'[1]06.23'!$X:$X)</f>
        <v>7616999008</v>
      </c>
    </row>
    <row r="11" spans="1:13" x14ac:dyDescent="0.25">
      <c r="A11" s="20" t="s">
        <v>343</v>
      </c>
      <c r="B11" s="20" t="str">
        <f>_xlfn.XLOOKUP(A11,'[1]06.23'!$B:$B,'[1]06.23'!$C:$C)</f>
        <v>Удлинение дымохода Gekon 60/100 мм, L=1000 мм, Алюминий</v>
      </c>
      <c r="C11" s="22">
        <v>2595.9423123930578</v>
      </c>
      <c r="D11" s="26">
        <v>2090</v>
      </c>
      <c r="E11" s="28" t="str">
        <f>_xlfn.XLOOKUP(A11,'[1]06.23'!$B:$B,'[1]06.23'!$K:$K)</f>
        <v>Складская</v>
      </c>
      <c r="F11" s="76">
        <f>_xlfn.XLOOKUP(A11,'[1]06.23'!$B:$B,'[1]06.23'!$E:$E)</f>
        <v>1.74</v>
      </c>
      <c r="G11" s="75">
        <f>_xlfn.XLOOKUP(A11,'[1]06.23'!$B:$B,'[1]06.23'!$F:$F)</f>
        <v>0.11</v>
      </c>
      <c r="H11" s="75">
        <f>_xlfn.XLOOKUP(A11,'[1]06.23'!$B:$B,'[1]06.23'!$G:$G)</f>
        <v>1.01</v>
      </c>
      <c r="I11" s="75">
        <f>_xlfn.XLOOKUP(A11,'[1]06.23'!$B:$B,'[1]06.23'!$H:$H)</f>
        <v>0.11</v>
      </c>
      <c r="J11" s="19">
        <f>_xlfn.XLOOKUP(A11,'[1]06.23'!$B:$B,'[1]06.23'!$I:$I)</f>
        <v>1</v>
      </c>
      <c r="K11" s="19">
        <f>_xlfn.XLOOKUP(A11,'[1]06.23'!$B:$B,'[1]06.23'!$J:$J)</f>
        <v>15</v>
      </c>
      <c r="L11" s="19" t="str">
        <f>_xlfn.XLOOKUP(A11,'[1]06.23'!$B:$B,'[1]06.23'!$D:$D)</f>
        <v>4680436321625</v>
      </c>
      <c r="M11" s="19">
        <f>_xlfn.XLOOKUP(A11,'[1]06.23'!$B:$B,'[1]06.23'!$X:$X)</f>
        <v>7616999008</v>
      </c>
    </row>
    <row r="12" spans="1:13" x14ac:dyDescent="0.25">
      <c r="A12" s="20" t="s">
        <v>344</v>
      </c>
      <c r="B12" s="20" t="str">
        <f>_xlfn.XLOOKUP(A12,'[1]06.23'!$B:$B,'[1]06.23'!$C:$C)</f>
        <v>Удлинение дымохода Gekon 60/100 мм, L=1500 мм, Алюминий</v>
      </c>
      <c r="C12" s="22">
        <v>4157.9076020532875</v>
      </c>
      <c r="D12" s="26">
        <v>3190</v>
      </c>
      <c r="E12" s="28" t="str">
        <f>_xlfn.XLOOKUP(A12,'[1]06.23'!$B:$B,'[1]06.23'!$K:$K)</f>
        <v>Заказная</v>
      </c>
      <c r="F12" s="76">
        <f>_xlfn.XLOOKUP(A12,'[1]06.23'!$B:$B,'[1]06.23'!$E:$E)</f>
        <v>2.94</v>
      </c>
      <c r="G12" s="75">
        <f>_xlfn.XLOOKUP(A12,'[1]06.23'!$B:$B,'[1]06.23'!$F:$F)</f>
        <v>0.11</v>
      </c>
      <c r="H12" s="75">
        <f>_xlfn.XLOOKUP(A12,'[1]06.23'!$B:$B,'[1]06.23'!$G:$G)</f>
        <v>1.51</v>
      </c>
      <c r="I12" s="75">
        <f>_xlfn.XLOOKUP(A12,'[1]06.23'!$B:$B,'[1]06.23'!$H:$H)</f>
        <v>0.11</v>
      </c>
      <c r="J12" s="19">
        <f>_xlfn.XLOOKUP(A12,'[1]06.23'!$B:$B,'[1]06.23'!$I:$I)</f>
        <v>1</v>
      </c>
      <c r="K12" s="19">
        <f>_xlfn.XLOOKUP(A12,'[1]06.23'!$B:$B,'[1]06.23'!$J:$J)</f>
        <v>15</v>
      </c>
      <c r="L12" s="19" t="str">
        <f>_xlfn.XLOOKUP(A12,'[1]06.23'!$B:$B,'[1]06.23'!$D:$D)</f>
        <v>4680436321649</v>
      </c>
      <c r="M12" s="19">
        <f>_xlfn.XLOOKUP(A12,'[1]06.23'!$B:$B,'[1]06.23'!$X:$X)</f>
        <v>7616999008</v>
      </c>
    </row>
    <row r="13" spans="1:13" x14ac:dyDescent="0.25">
      <c r="A13" s="20" t="s">
        <v>345</v>
      </c>
      <c r="B13" s="20" t="str">
        <f>_xlfn.XLOOKUP(A13,'[1]06.23'!$B:$B,'[1]06.23'!$C:$C)</f>
        <v>Удлинение дымохода Gekon 60/100 мм, L=2000 мм, Алюминий</v>
      </c>
      <c r="C13" s="22">
        <v>5345.881202639941</v>
      </c>
      <c r="D13" s="26">
        <v>4090</v>
      </c>
      <c r="E13" s="28" t="str">
        <f>_xlfn.XLOOKUP(A13,'[1]06.23'!$B:$B,'[1]06.23'!$K:$K)</f>
        <v>Заказная</v>
      </c>
      <c r="F13" s="76">
        <f>_xlfn.XLOOKUP(A13,'[1]06.23'!$B:$B,'[1]06.23'!$E:$E)</f>
        <v>3.92</v>
      </c>
      <c r="G13" s="75">
        <f>_xlfn.XLOOKUP(A13,'[1]06.23'!$B:$B,'[1]06.23'!$F:$F)</f>
        <v>0.11</v>
      </c>
      <c r="H13" s="75">
        <f>_xlfn.XLOOKUP(A13,'[1]06.23'!$B:$B,'[1]06.23'!$G:$G)</f>
        <v>2.0099999999999998</v>
      </c>
      <c r="I13" s="75">
        <f>_xlfn.XLOOKUP(A13,'[1]06.23'!$B:$B,'[1]06.23'!$H:$H)</f>
        <v>0.11</v>
      </c>
      <c r="J13" s="19">
        <f>_xlfn.XLOOKUP(A13,'[1]06.23'!$B:$B,'[1]06.23'!$I:$I)</f>
        <v>1</v>
      </c>
      <c r="K13" s="19">
        <f>_xlfn.XLOOKUP(A13,'[1]06.23'!$B:$B,'[1]06.23'!$J:$J)</f>
        <v>15</v>
      </c>
      <c r="L13" s="19" t="str">
        <f>_xlfn.XLOOKUP(A13,'[1]06.23'!$B:$B,'[1]06.23'!$D:$D)</f>
        <v>4680436321656</v>
      </c>
      <c r="M13" s="19">
        <f>_xlfn.XLOOKUP(A13,'[1]06.23'!$B:$B,'[1]06.23'!$X:$X)</f>
        <v>7616999008</v>
      </c>
    </row>
    <row r="14" spans="1:13" x14ac:dyDescent="0.25">
      <c r="A14" s="20" t="s">
        <v>346</v>
      </c>
      <c r="B14" s="20" t="str">
        <f>_xlfn.XLOOKUP(A14,'[1]06.23'!$B:$B,'[1]06.23'!$C:$C)</f>
        <v>Колено Gekon 60/100 мм, угол 45 гр., Алюминий</v>
      </c>
      <c r="C14" s="22">
        <v>1495.9667562943046</v>
      </c>
      <c r="D14" s="26">
        <v>1250</v>
      </c>
      <c r="E14" s="28" t="str">
        <f>_xlfn.XLOOKUP(A14,'[1]06.23'!$B:$B,'[1]06.23'!$K:$K)</f>
        <v>Складская</v>
      </c>
      <c r="F14" s="76">
        <f>_xlfn.XLOOKUP(A14,'[1]06.23'!$B:$B,'[1]06.23'!$E:$E)</f>
        <v>0.42</v>
      </c>
      <c r="G14" s="75">
        <f>_xlfn.XLOOKUP(A14,'[1]06.23'!$B:$B,'[1]06.23'!$F:$F)</f>
        <v>0.19</v>
      </c>
      <c r="H14" s="75">
        <f>_xlfn.XLOOKUP(A14,'[1]06.23'!$B:$B,'[1]06.23'!$G:$G)</f>
        <v>0.115</v>
      </c>
      <c r="I14" s="75">
        <f>_xlfn.XLOOKUP(A14,'[1]06.23'!$B:$B,'[1]06.23'!$H:$H)</f>
        <v>0.125</v>
      </c>
      <c r="J14" s="19">
        <f>_xlfn.XLOOKUP(A14,'[1]06.23'!$B:$B,'[1]06.23'!$I:$I)</f>
        <v>1</v>
      </c>
      <c r="K14" s="19">
        <f>_xlfn.XLOOKUP(A14,'[1]06.23'!$B:$B,'[1]06.23'!$J:$J)</f>
        <v>36</v>
      </c>
      <c r="L14" s="19" t="str">
        <f>_xlfn.XLOOKUP(A14,'[1]06.23'!$B:$B,'[1]06.23'!$D:$D)</f>
        <v>4680436321663</v>
      </c>
      <c r="M14" s="19">
        <f>_xlfn.XLOOKUP(A14,'[1]06.23'!$B:$B,'[1]06.23'!$X:$X)</f>
        <v>7616999008</v>
      </c>
    </row>
    <row r="15" spans="1:13" x14ac:dyDescent="0.25">
      <c r="A15" s="20" t="s">
        <v>347</v>
      </c>
      <c r="B15" s="20" t="str">
        <f>_xlfn.XLOOKUP(A15,'[1]06.23'!$B:$B,'[1]06.23'!$C:$C)</f>
        <v>Колено Gekon 60/100 мм, угол 90 гр., Алюминий</v>
      </c>
      <c r="C15" s="22">
        <v>1429.9682229283792</v>
      </c>
      <c r="D15" s="26">
        <v>1250</v>
      </c>
      <c r="E15" s="28" t="str">
        <f>_xlfn.XLOOKUP(A15,'[1]06.23'!$B:$B,'[1]06.23'!$K:$K)</f>
        <v>Складская</v>
      </c>
      <c r="F15" s="76">
        <f>_xlfn.XLOOKUP(A15,'[1]06.23'!$B:$B,'[1]06.23'!$E:$E)</f>
        <v>0.57999999999999996</v>
      </c>
      <c r="G15" s="75">
        <f>_xlfn.XLOOKUP(A15,'[1]06.23'!$B:$B,'[1]06.23'!$F:$F)</f>
        <v>0.19</v>
      </c>
      <c r="H15" s="75">
        <f>_xlfn.XLOOKUP(A15,'[1]06.23'!$B:$B,'[1]06.23'!$G:$G)</f>
        <v>0.115</v>
      </c>
      <c r="I15" s="75">
        <f>_xlfn.XLOOKUP(A15,'[1]06.23'!$B:$B,'[1]06.23'!$H:$H)</f>
        <v>0.16</v>
      </c>
      <c r="J15" s="19">
        <f>_xlfn.XLOOKUP(A15,'[1]06.23'!$B:$B,'[1]06.23'!$I:$I)</f>
        <v>1</v>
      </c>
      <c r="K15" s="19">
        <f>_xlfn.XLOOKUP(A15,'[1]06.23'!$B:$B,'[1]06.23'!$J:$J)</f>
        <v>36</v>
      </c>
      <c r="L15" s="19" t="str">
        <f>_xlfn.XLOOKUP(A15,'[1]06.23'!$B:$B,'[1]06.23'!$D:$D)</f>
        <v>4680436321670</v>
      </c>
      <c r="M15" s="19">
        <f>_xlfn.XLOOKUP(A15,'[1]06.23'!$B:$B,'[1]06.23'!$X:$X)</f>
        <v>7616999008</v>
      </c>
    </row>
    <row r="16" spans="1:13" x14ac:dyDescent="0.25">
      <c r="A16" s="20" t="s">
        <v>348</v>
      </c>
      <c r="B16" s="20" t="str">
        <f>_xlfn.XLOOKUP(A16,'[1]06.23'!$B:$B,'[1]06.23'!$C:$C)</f>
        <v>Муфта Gekon 60/100 мм, L=100 мм, Алюминий</v>
      </c>
      <c r="C16" s="22">
        <v>1022.9772671718406</v>
      </c>
      <c r="D16" s="26">
        <v>900</v>
      </c>
      <c r="E16" s="28" t="str">
        <f>_xlfn.XLOOKUP(A16,'[1]06.23'!$B:$B,'[1]06.23'!$K:$K)</f>
        <v>Заказная</v>
      </c>
      <c r="F16" s="76">
        <f>_xlfn.XLOOKUP(A16,'[1]06.23'!$B:$B,'[1]06.23'!$E:$E)</f>
        <v>0.35</v>
      </c>
      <c r="G16" s="75">
        <f>_xlfn.XLOOKUP(A16,'[1]06.23'!$B:$B,'[1]06.23'!$F:$F)</f>
        <v>0.1</v>
      </c>
      <c r="H16" s="75">
        <f>_xlfn.XLOOKUP(A16,'[1]06.23'!$B:$B,'[1]06.23'!$G:$G)</f>
        <v>0.15</v>
      </c>
      <c r="I16" s="75">
        <f>_xlfn.XLOOKUP(A16,'[1]06.23'!$B:$B,'[1]06.23'!$H:$H)</f>
        <v>0.15</v>
      </c>
      <c r="J16" s="19">
        <f>_xlfn.XLOOKUP(A16,'[1]06.23'!$B:$B,'[1]06.23'!$I:$I)</f>
        <v>1</v>
      </c>
      <c r="K16" s="19">
        <f>_xlfn.XLOOKUP(A16,'[1]06.23'!$B:$B,'[1]06.23'!$J:$J)</f>
        <v>36</v>
      </c>
      <c r="L16" s="19" t="str">
        <f>_xlfn.XLOOKUP(A16,'[1]06.23'!$B:$B,'[1]06.23'!$D:$D)</f>
        <v>4680436321687</v>
      </c>
      <c r="M16" s="19">
        <f>_xlfn.XLOOKUP(A16,'[1]06.23'!$B:$B,'[1]06.23'!$X:$X)</f>
        <v>7616999008</v>
      </c>
    </row>
    <row r="17" spans="1:13" x14ac:dyDescent="0.25">
      <c r="A17" s="20" t="s">
        <v>349</v>
      </c>
      <c r="B17" s="20" t="str">
        <f>_xlfn.XLOOKUP(A17,'[1]06.23'!$B:$B,'[1]06.23'!$C:$C)</f>
        <v>Конденсатоотводчик Gekon 60/100 мм, L=155 мм, Алюминий</v>
      </c>
      <c r="C17" s="22">
        <v>1759.9608897580054</v>
      </c>
      <c r="D17" s="26">
        <v>1550</v>
      </c>
      <c r="E17" s="28" t="str">
        <f>_xlfn.XLOOKUP(A17,'[1]06.23'!$B:$B,'[1]06.23'!$K:$K)</f>
        <v>Заказная</v>
      </c>
      <c r="F17" s="76">
        <f>_xlfn.XLOOKUP(A17,'[1]06.23'!$B:$B,'[1]06.23'!$E:$E)</f>
        <v>0.3</v>
      </c>
      <c r="G17" s="75">
        <f>_xlfn.XLOOKUP(A17,'[1]06.23'!$B:$B,'[1]06.23'!$F:$F)</f>
        <v>0.18</v>
      </c>
      <c r="H17" s="75">
        <f>_xlfn.XLOOKUP(A17,'[1]06.23'!$B:$B,'[1]06.23'!$G:$G)</f>
        <v>0.16500000000000001</v>
      </c>
      <c r="I17" s="75">
        <f>_xlfn.XLOOKUP(A17,'[1]06.23'!$B:$B,'[1]06.23'!$H:$H)</f>
        <v>0.17499999999999999</v>
      </c>
      <c r="J17" s="19">
        <f>_xlfn.XLOOKUP(A17,'[1]06.23'!$B:$B,'[1]06.23'!$I:$I)</f>
        <v>1</v>
      </c>
      <c r="K17" s="19">
        <f>_xlfn.XLOOKUP(A17,'[1]06.23'!$B:$B,'[1]06.23'!$J:$J)</f>
        <v>36</v>
      </c>
      <c r="L17" s="19" t="str">
        <f>_xlfn.XLOOKUP(A17,'[1]06.23'!$B:$B,'[1]06.23'!$D:$D)</f>
        <v>4680436321694</v>
      </c>
      <c r="M17" s="19">
        <f>_xlfn.XLOOKUP(A17,'[1]06.23'!$B:$B,'[1]06.23'!$X:$X)</f>
        <v>7616999008</v>
      </c>
    </row>
    <row r="18" spans="1:13" x14ac:dyDescent="0.25">
      <c r="A18" s="20" t="s">
        <v>334</v>
      </c>
      <c r="B18" s="20" t="str">
        <f>_xlfn.XLOOKUP(A18,'[1]06.23'!$B:$B,'[1]06.23'!$C:$C)</f>
        <v>Наконечник для вертикального дымохода Gekon 60/100 мм, черный, Ал/Сталь</v>
      </c>
      <c r="C18" s="22">
        <v>4124.9083353703245</v>
      </c>
      <c r="D18" s="26">
        <v>3500</v>
      </c>
      <c r="E18" s="28" t="str">
        <f>_xlfn.XLOOKUP(A18,'[1]06.23'!$B:$B,'[1]06.23'!$K:$K)</f>
        <v>Заказная</v>
      </c>
      <c r="F18" s="76">
        <f>_xlfn.XLOOKUP(A18,'[1]06.23'!$B:$B,'[1]06.23'!$E:$E)</f>
        <v>1</v>
      </c>
      <c r="G18" s="75">
        <f>_xlfn.XLOOKUP(A18,'[1]06.23'!$B:$B,'[1]06.23'!$F:$F)</f>
        <v>0.17</v>
      </c>
      <c r="H18" s="75">
        <f>_xlfn.XLOOKUP(A18,'[1]06.23'!$B:$B,'[1]06.23'!$G:$G)</f>
        <v>0.34</v>
      </c>
      <c r="I18" s="75">
        <f>_xlfn.XLOOKUP(A18,'[1]06.23'!$B:$B,'[1]06.23'!$H:$H)</f>
        <v>0.17</v>
      </c>
      <c r="J18" s="19">
        <f>_xlfn.XLOOKUP(A18,'[1]06.23'!$B:$B,'[1]06.23'!$I:$I)</f>
        <v>1</v>
      </c>
      <c r="K18" s="19">
        <f>_xlfn.XLOOKUP(A18,'[1]06.23'!$B:$B,'[1]06.23'!$J:$J)</f>
        <v>1</v>
      </c>
      <c r="L18" s="19" t="str">
        <f>_xlfn.XLOOKUP(A18,'[1]06.23'!$B:$B,'[1]06.23'!$D:$D)</f>
        <v>4680436320857</v>
      </c>
      <c r="M18" s="19">
        <f>_xlfn.XLOOKUP(A18,'[1]06.23'!$B:$B,'[1]06.23'!$X:$X)</f>
        <v>7326909807</v>
      </c>
    </row>
    <row r="19" spans="1:13" x14ac:dyDescent="0.25">
      <c r="A19" s="20" t="s">
        <v>335</v>
      </c>
      <c r="B19" s="20" t="str">
        <f>_xlfn.XLOOKUP(A19,'[1]06.23'!$B:$B,'[1]06.23'!$C:$C)</f>
        <v>Дымоход вертикальный Gekon 60/100 мм, L=1000 мм, черный, Ал/Сталь</v>
      </c>
      <c r="C19" s="22">
        <v>6621.8528477144946</v>
      </c>
      <c r="D19" s="26">
        <v>5200</v>
      </c>
      <c r="E19" s="28" t="str">
        <f>_xlfn.XLOOKUP(A19,'[1]06.23'!$B:$B,'[1]06.23'!$K:$K)</f>
        <v>Заказная</v>
      </c>
      <c r="F19" s="76">
        <f>_xlfn.XLOOKUP(A19,'[1]06.23'!$B:$B,'[1]06.23'!$E:$E)</f>
        <v>3</v>
      </c>
      <c r="G19" s="75">
        <f>_xlfn.XLOOKUP(A19,'[1]06.23'!$B:$B,'[1]06.23'!$F:$F)</f>
        <v>0.13</v>
      </c>
      <c r="H19" s="75">
        <f>_xlfn.XLOOKUP(A19,'[1]06.23'!$B:$B,'[1]06.23'!$G:$G)</f>
        <v>1.01</v>
      </c>
      <c r="I19" s="75">
        <f>_xlfn.XLOOKUP(A19,'[1]06.23'!$B:$B,'[1]06.23'!$H:$H)</f>
        <v>0.13</v>
      </c>
      <c r="J19" s="19">
        <f>_xlfn.XLOOKUP(A19,'[1]06.23'!$B:$B,'[1]06.23'!$I:$I)</f>
        <v>1</v>
      </c>
      <c r="K19" s="19">
        <f>_xlfn.XLOOKUP(A19,'[1]06.23'!$B:$B,'[1]06.23'!$J:$J)</f>
        <v>1</v>
      </c>
      <c r="L19" s="19" t="str">
        <f>_xlfn.XLOOKUP(A19,'[1]06.23'!$B:$B,'[1]06.23'!$D:$D)</f>
        <v>4680436321540</v>
      </c>
      <c r="M19" s="19">
        <f>_xlfn.XLOOKUP(A19,'[1]06.23'!$B:$B,'[1]06.23'!$X:$X)</f>
        <v>7326909807</v>
      </c>
    </row>
    <row r="20" spans="1:13" x14ac:dyDescent="0.25">
      <c r="A20" s="20" t="s">
        <v>350</v>
      </c>
      <c r="B20" s="20" t="str">
        <f>_xlfn.XLOOKUP(A20,'[1]06.23'!$B:$B,'[1]06.23'!$C:$C)</f>
        <v>Универсальный комплект Gekon 60/100 мм, L=1300 мм (хомут, фл-ц, пр-а 60 мм), Ал/Оц.Ст., (Антилёд)</v>
      </c>
      <c r="C20" s="22">
        <v>4047.9100464434123</v>
      </c>
      <c r="D20" s="26">
        <v>3450</v>
      </c>
      <c r="E20" s="28" t="str">
        <f>_xlfn.XLOOKUP(A20,'[1]06.23'!$B:$B,'[1]06.23'!$K:$K)</f>
        <v>Заказная</v>
      </c>
      <c r="F20" s="76">
        <f>_xlfn.XLOOKUP(A20,'[1]06.23'!$B:$B,'[1]06.23'!$E:$E)</f>
        <v>2.68</v>
      </c>
      <c r="G20" s="75">
        <f>_xlfn.XLOOKUP(A20,'[1]06.23'!$B:$B,'[1]06.23'!$F:$F)</f>
        <v>0.12</v>
      </c>
      <c r="H20" s="75">
        <f>_xlfn.XLOOKUP(A20,'[1]06.23'!$B:$B,'[1]06.23'!$G:$G)</f>
        <v>1.385</v>
      </c>
      <c r="I20" s="75">
        <f>_xlfn.XLOOKUP(A20,'[1]06.23'!$B:$B,'[1]06.23'!$H:$H)</f>
        <v>0.155</v>
      </c>
      <c r="J20" s="19">
        <f>_xlfn.XLOOKUP(A20,'[1]06.23'!$B:$B,'[1]06.23'!$I:$I)</f>
        <v>1</v>
      </c>
      <c r="K20" s="19">
        <f>_xlfn.XLOOKUP(A20,'[1]06.23'!$B:$B,'[1]06.23'!$J:$J)</f>
        <v>10</v>
      </c>
      <c r="L20" s="19" t="str">
        <f>_xlfn.XLOOKUP(A20,'[1]06.23'!$B:$B,'[1]06.23'!$D:$D)</f>
        <v>4680436321700</v>
      </c>
      <c r="M20" s="19">
        <f>_xlfn.XLOOKUP(A20,'[1]06.23'!$B:$B,'[1]06.23'!$X:$X)</f>
        <v>7326909807</v>
      </c>
    </row>
    <row r="21" spans="1:13" x14ac:dyDescent="0.25">
      <c r="A21" s="20" t="s">
        <v>351</v>
      </c>
      <c r="B21" s="20" t="str">
        <f>_xlfn.XLOOKUP(A21,'[1]06.23'!$B:$B,'[1]06.23'!$C:$C)</f>
        <v>Универсальный комплект Gekon 60/100 мм, L=1000 мм (хомут, фл-ц, пр-а 60 мм), Ал/Оц.Ст., (Антилёд)</v>
      </c>
      <c r="C21" s="22">
        <v>3453.9232461500856</v>
      </c>
      <c r="D21" s="26">
        <v>2350</v>
      </c>
      <c r="E21" s="28" t="str">
        <f>_xlfn.XLOOKUP(A21,'[1]06.23'!$B:$B,'[1]06.23'!$K:$K)</f>
        <v>Складская</v>
      </c>
      <c r="F21" s="76">
        <f>_xlfn.XLOOKUP(A21,'[1]06.23'!$B:$B,'[1]06.23'!$E:$E)</f>
        <v>2</v>
      </c>
      <c r="G21" s="75">
        <f>_xlfn.XLOOKUP(A21,'[1]06.23'!$B:$B,'[1]06.23'!$F:$F)</f>
        <v>0.12</v>
      </c>
      <c r="H21" s="75">
        <f>_xlfn.XLOOKUP(A21,'[1]06.23'!$B:$B,'[1]06.23'!$G:$G)</f>
        <v>1.08</v>
      </c>
      <c r="I21" s="75">
        <f>_xlfn.XLOOKUP(A21,'[1]06.23'!$B:$B,'[1]06.23'!$H:$H)</f>
        <v>0.16500000000000001</v>
      </c>
      <c r="J21" s="19">
        <f>_xlfn.XLOOKUP(A21,'[1]06.23'!$B:$B,'[1]06.23'!$I:$I)</f>
        <v>1</v>
      </c>
      <c r="K21" s="19">
        <f>_xlfn.XLOOKUP(A21,'[1]06.23'!$B:$B,'[1]06.23'!$J:$J)</f>
        <v>10</v>
      </c>
      <c r="L21" s="19" t="str">
        <f>_xlfn.XLOOKUP(A21,'[1]06.23'!$B:$B,'[1]06.23'!$D:$D)</f>
        <v>4680436321717</v>
      </c>
      <c r="M21" s="19">
        <f>_xlfn.XLOOKUP(A21,'[1]06.23'!$B:$B,'[1]06.23'!$X:$X)</f>
        <v>7326909807</v>
      </c>
    </row>
    <row r="22" spans="1:13" x14ac:dyDescent="0.25">
      <c r="A22" s="20" t="s">
        <v>352</v>
      </c>
      <c r="B22" s="20" t="str">
        <f>_xlfn.XLOOKUP(A22,'[1]06.23'!$B:$B,'[1]06.23'!$C:$C)</f>
        <v>Труба выпускная с наконечником Gekon 60/100 мм, L=1190 мм, Ал/Оц.Ст., (Антилёд)</v>
      </c>
      <c r="C22" s="22">
        <v>2067.9540454656562</v>
      </c>
      <c r="D22" s="26">
        <v>1700</v>
      </c>
      <c r="E22" s="28" t="str">
        <f>_xlfn.XLOOKUP(A22,'[1]06.23'!$B:$B,'[1]06.23'!$K:$K)</f>
        <v>Заказная</v>
      </c>
      <c r="F22" s="76">
        <f>_xlfn.XLOOKUP(A22,'[1]06.23'!$B:$B,'[1]06.23'!$E:$E)</f>
        <v>1.94</v>
      </c>
      <c r="G22" s="75">
        <f>_xlfn.XLOOKUP(A22,'[1]06.23'!$B:$B,'[1]06.23'!$F:$F)</f>
        <v>0.12</v>
      </c>
      <c r="H22" s="75">
        <f>_xlfn.XLOOKUP(A22,'[1]06.23'!$B:$B,'[1]06.23'!$G:$G)</f>
        <v>1.4550000000000001</v>
      </c>
      <c r="I22" s="75">
        <f>_xlfn.XLOOKUP(A22,'[1]06.23'!$B:$B,'[1]06.23'!$H:$H)</f>
        <v>0.16500000000000001</v>
      </c>
      <c r="J22" s="19">
        <f>_xlfn.XLOOKUP(A22,'[1]06.23'!$B:$B,'[1]06.23'!$I:$I)</f>
        <v>1</v>
      </c>
      <c r="K22" s="19">
        <f>_xlfn.XLOOKUP(A22,'[1]06.23'!$B:$B,'[1]06.23'!$J:$J)</f>
        <v>15</v>
      </c>
      <c r="L22" s="19" t="str">
        <f>_xlfn.XLOOKUP(A22,'[1]06.23'!$B:$B,'[1]06.23'!$D:$D)</f>
        <v>4680436321724</v>
      </c>
      <c r="M22" s="19">
        <f>_xlfn.XLOOKUP(A22,'[1]06.23'!$B:$B,'[1]06.23'!$X:$X)</f>
        <v>7326909807</v>
      </c>
    </row>
    <row r="23" spans="1:13" x14ac:dyDescent="0.25">
      <c r="A23" s="20" t="s">
        <v>339</v>
      </c>
      <c r="B23" s="20" t="str">
        <f>_xlfn.XLOOKUP(A23,'[1]06.23'!$B:$B,'[1]06.23'!$C:$C)</f>
        <v>Колено стартовое Gekon 60/100 мм, угол 90 гр., Алюминий</v>
      </c>
      <c r="C23" s="22">
        <v>2001.9555120997311</v>
      </c>
      <c r="D23" s="26">
        <v>1740</v>
      </c>
      <c r="E23" s="28" t="str">
        <f>_xlfn.XLOOKUP(A23,'[1]06.23'!$B:$B,'[1]06.23'!$K:$K)</f>
        <v>Складская</v>
      </c>
      <c r="F23" s="76">
        <f>_xlfn.XLOOKUP(A23,'[1]06.23'!$B:$B,'[1]06.23'!$E:$E)</f>
        <v>0.76</v>
      </c>
      <c r="G23" s="75">
        <f>_xlfn.XLOOKUP(A23,'[1]06.23'!$B:$B,'[1]06.23'!$F:$F)</f>
        <v>0.18</v>
      </c>
      <c r="H23" s="75">
        <f>_xlfn.XLOOKUP(A23,'[1]06.23'!$B:$B,'[1]06.23'!$G:$G)</f>
        <v>0.16500000000000001</v>
      </c>
      <c r="I23" s="75">
        <f>_xlfn.XLOOKUP(A23,'[1]06.23'!$B:$B,'[1]06.23'!$H:$H)</f>
        <v>0.17499999999999999</v>
      </c>
      <c r="J23" s="19">
        <f>_xlfn.XLOOKUP(A23,'[1]06.23'!$B:$B,'[1]06.23'!$I:$I)</f>
        <v>1</v>
      </c>
      <c r="K23" s="19">
        <f>_xlfn.XLOOKUP(A23,'[1]06.23'!$B:$B,'[1]06.23'!$J:$J)</f>
        <v>36</v>
      </c>
      <c r="L23" s="19" t="str">
        <f>_xlfn.XLOOKUP(A23,'[1]06.23'!$B:$B,'[1]06.23'!$D:$D)</f>
        <v>4680436321588</v>
      </c>
      <c r="M23" s="19">
        <f>_xlfn.XLOOKUP(A23,'[1]06.23'!$B:$B,'[1]06.23'!$X:$X)</f>
        <v>7616999008</v>
      </c>
    </row>
    <row r="24" spans="1:13" x14ac:dyDescent="0.25">
      <c r="A24" s="20" t="s">
        <v>340</v>
      </c>
      <c r="B24" s="20" t="str">
        <f>_xlfn.XLOOKUP(A24,'[1]06.23'!$B:$B,'[1]06.23'!$C:$C)</f>
        <v>Адаптер стартовый вертикальный Gekon 60/100 мм, L=150 мм, Алюминий</v>
      </c>
      <c r="C24" s="22">
        <v>1385.9692006844291</v>
      </c>
      <c r="D24" s="26">
        <v>1300</v>
      </c>
      <c r="E24" s="28" t="str">
        <f>_xlfn.XLOOKUP(A24,'[1]06.23'!$B:$B,'[1]06.23'!$K:$K)</f>
        <v>Заказная</v>
      </c>
      <c r="F24" s="76">
        <f>_xlfn.XLOOKUP(A24,'[1]06.23'!$B:$B,'[1]06.23'!$E:$E)</f>
        <v>0.56000000000000005</v>
      </c>
      <c r="G24" s="75">
        <f>_xlfn.XLOOKUP(A24,'[1]06.23'!$B:$B,'[1]06.23'!$F:$F)</f>
        <v>0.18</v>
      </c>
      <c r="H24" s="75">
        <f>_xlfn.XLOOKUP(A24,'[1]06.23'!$B:$B,'[1]06.23'!$G:$G)</f>
        <v>0.16500000000000001</v>
      </c>
      <c r="I24" s="75">
        <f>_xlfn.XLOOKUP(A24,'[1]06.23'!$B:$B,'[1]06.23'!$H:$H)</f>
        <v>0.17499999999999999</v>
      </c>
      <c r="J24" s="19">
        <f>_xlfn.XLOOKUP(A24,'[1]06.23'!$B:$B,'[1]06.23'!$I:$I)</f>
        <v>1</v>
      </c>
      <c r="K24" s="19">
        <f>_xlfn.XLOOKUP(A24,'[1]06.23'!$B:$B,'[1]06.23'!$J:$J)</f>
        <v>36</v>
      </c>
      <c r="L24" s="19" t="str">
        <f>_xlfn.XLOOKUP(A24,'[1]06.23'!$B:$B,'[1]06.23'!$D:$D)</f>
        <v>4680436321595</v>
      </c>
      <c r="M24" s="19">
        <f>_xlfn.XLOOKUP(A24,'[1]06.23'!$B:$B,'[1]06.23'!$X:$X)</f>
        <v>7616999008</v>
      </c>
    </row>
    <row r="25" spans="1:13" x14ac:dyDescent="0.25">
      <c r="A25" s="20" t="s">
        <v>3</v>
      </c>
      <c r="B25" s="20" t="str">
        <f>_xlfn.XLOOKUP(A25,'[1]06.23'!$B:$B,'[1]06.23'!$C:$C)</f>
        <v>Удлинение дымохода Gekon 60/100 мм, L=250 мм, Ал/Оц.Ст.</v>
      </c>
      <c r="C25" s="22">
        <v>802.9821559520899</v>
      </c>
      <c r="D25" s="26">
        <v>750</v>
      </c>
      <c r="E25" s="28" t="str">
        <f>_xlfn.XLOOKUP(A25,'[1]06.23'!$B:$B,'[1]06.23'!$K:$K)</f>
        <v>Складская</v>
      </c>
      <c r="F25" s="76">
        <f>_xlfn.XLOOKUP(A25,'[1]06.23'!$B:$B,'[1]06.23'!$E:$E)</f>
        <v>0.38</v>
      </c>
      <c r="G25" s="75">
        <f>_xlfn.XLOOKUP(A25,'[1]06.23'!$B:$B,'[1]06.23'!$F:$F)</f>
        <v>0.11</v>
      </c>
      <c r="H25" s="75">
        <f>_xlfn.XLOOKUP(A25,'[1]06.23'!$B:$B,'[1]06.23'!$G:$G)</f>
        <v>0.25800000000000001</v>
      </c>
      <c r="I25" s="75">
        <f>_xlfn.XLOOKUP(A25,'[1]06.23'!$B:$B,'[1]06.23'!$H:$H)</f>
        <v>0.11</v>
      </c>
      <c r="J25" s="19">
        <f>_xlfn.XLOOKUP(A25,'[1]06.23'!$B:$B,'[1]06.23'!$I:$I)</f>
        <v>1</v>
      </c>
      <c r="K25" s="19">
        <f>_xlfn.XLOOKUP(A25,'[1]06.23'!$B:$B,'[1]06.23'!$J:$J)</f>
        <v>60</v>
      </c>
      <c r="L25" s="19" t="str">
        <f>_xlfn.XLOOKUP(A25,'[1]06.23'!$B:$B,'[1]06.23'!$D:$D)</f>
        <v>4680436157057</v>
      </c>
      <c r="M25" s="19">
        <f>_xlfn.XLOOKUP(A25,'[1]06.23'!$B:$B,'[1]06.23'!$X:$X)</f>
        <v>7326909807</v>
      </c>
    </row>
    <row r="26" spans="1:13" x14ac:dyDescent="0.25">
      <c r="A26" s="20" t="s">
        <v>1</v>
      </c>
      <c r="B26" s="20" t="str">
        <f>_xlfn.XLOOKUP(A26,'[1]06.23'!$B:$B,'[1]06.23'!$C:$C)</f>
        <v>Удлинение дымохода Gekon 60/100 мм, L=500 мм, Ал/Оц.Ст.</v>
      </c>
      <c r="C26" s="22">
        <v>1099.9755560987533</v>
      </c>
      <c r="D26" s="26">
        <v>950</v>
      </c>
      <c r="E26" s="28" t="str">
        <f>_xlfn.XLOOKUP(A26,'[1]06.23'!$B:$B,'[1]06.23'!$K:$K)</f>
        <v>Складская</v>
      </c>
      <c r="F26" s="76">
        <f>_xlfn.XLOOKUP(A26,'[1]06.23'!$B:$B,'[1]06.23'!$E:$E)</f>
        <v>0.88</v>
      </c>
      <c r="G26" s="75">
        <f>_xlfn.XLOOKUP(A26,'[1]06.23'!$B:$B,'[1]06.23'!$F:$F)</f>
        <v>0.11</v>
      </c>
      <c r="H26" s="75">
        <f>_xlfn.XLOOKUP(A26,'[1]06.23'!$B:$B,'[1]06.23'!$G:$G)</f>
        <v>0.51500000000000001</v>
      </c>
      <c r="I26" s="75">
        <f>_xlfn.XLOOKUP(A26,'[1]06.23'!$B:$B,'[1]06.23'!$H:$H)</f>
        <v>0.11</v>
      </c>
      <c r="J26" s="19">
        <f>_xlfn.XLOOKUP(A26,'[1]06.23'!$B:$B,'[1]06.23'!$I:$I)</f>
        <v>1</v>
      </c>
      <c r="K26" s="19">
        <f>_xlfn.XLOOKUP(A26,'[1]06.23'!$B:$B,'[1]06.23'!$J:$J)</f>
        <v>30</v>
      </c>
      <c r="L26" s="19" t="str">
        <f>_xlfn.XLOOKUP(A26,'[1]06.23'!$B:$B,'[1]06.23'!$D:$D)</f>
        <v>4680436157064</v>
      </c>
      <c r="M26" s="19">
        <f>_xlfn.XLOOKUP(A26,'[1]06.23'!$B:$B,'[1]06.23'!$X:$X)</f>
        <v>7326909807</v>
      </c>
    </row>
    <row r="27" spans="1:13" x14ac:dyDescent="0.25">
      <c r="A27" s="20" t="s">
        <v>2</v>
      </c>
      <c r="B27" s="20" t="str">
        <f>_xlfn.XLOOKUP(A27,'[1]06.23'!$B:$B,'[1]06.23'!$C:$C)</f>
        <v>Удлинение дымохода Gekon 60/100 мм, L=1000 мм, Ал/Оц.Ст.</v>
      </c>
      <c r="C27" s="22">
        <v>1781.9604008799804</v>
      </c>
      <c r="D27" s="26">
        <v>1510</v>
      </c>
      <c r="E27" s="28" t="str">
        <f>_xlfn.XLOOKUP(A27,'[1]06.23'!$B:$B,'[1]06.23'!$K:$K)</f>
        <v>Складская</v>
      </c>
      <c r="F27" s="76">
        <f>_xlfn.XLOOKUP(A27,'[1]06.23'!$B:$B,'[1]06.23'!$E:$E)</f>
        <v>1.7</v>
      </c>
      <c r="G27" s="75">
        <f>_xlfn.XLOOKUP(A27,'[1]06.23'!$B:$B,'[1]06.23'!$F:$F)</f>
        <v>0.11</v>
      </c>
      <c r="H27" s="75">
        <f>_xlfn.XLOOKUP(A27,'[1]06.23'!$B:$B,'[1]06.23'!$G:$G)</f>
        <v>1.01</v>
      </c>
      <c r="I27" s="75">
        <f>_xlfn.XLOOKUP(A27,'[1]06.23'!$B:$B,'[1]06.23'!$H:$H)</f>
        <v>0.11</v>
      </c>
      <c r="J27" s="19">
        <f>_xlfn.XLOOKUP(A27,'[1]06.23'!$B:$B,'[1]06.23'!$I:$I)</f>
        <v>1</v>
      </c>
      <c r="K27" s="19">
        <f>_xlfn.XLOOKUP(A27,'[1]06.23'!$B:$B,'[1]06.23'!$J:$J)</f>
        <v>15</v>
      </c>
      <c r="L27" s="19" t="str">
        <f>_xlfn.XLOOKUP(A27,'[1]06.23'!$B:$B,'[1]06.23'!$D:$D)</f>
        <v>4680436157071</v>
      </c>
      <c r="M27" s="19">
        <f>_xlfn.XLOOKUP(A27,'[1]06.23'!$B:$B,'[1]06.23'!$X:$X)</f>
        <v>7326909807</v>
      </c>
    </row>
    <row r="28" spans="1:13" x14ac:dyDescent="0.25">
      <c r="A28" s="20" t="s">
        <v>346</v>
      </c>
      <c r="B28" s="20" t="str">
        <f>_xlfn.XLOOKUP(A28,'[1]06.23'!$B:$B,'[1]06.23'!$C:$C)</f>
        <v>Колено Gekon 60/100 мм, угол 45 гр., Алюминий</v>
      </c>
      <c r="C28" s="22">
        <v>1495.9667562943046</v>
      </c>
      <c r="D28" s="26">
        <v>1250</v>
      </c>
      <c r="E28" s="28" t="str">
        <f>_xlfn.XLOOKUP(A28,'[1]06.23'!$B:$B,'[1]06.23'!$K:$K)</f>
        <v>Складская</v>
      </c>
      <c r="F28" s="76">
        <f>_xlfn.XLOOKUP(A28,'[1]06.23'!$B:$B,'[1]06.23'!$E:$E)</f>
        <v>0.42</v>
      </c>
      <c r="G28" s="75">
        <f>_xlfn.XLOOKUP(A28,'[1]06.23'!$B:$B,'[1]06.23'!$F:$F)</f>
        <v>0.19</v>
      </c>
      <c r="H28" s="75">
        <f>_xlfn.XLOOKUP(A28,'[1]06.23'!$B:$B,'[1]06.23'!$G:$G)</f>
        <v>0.115</v>
      </c>
      <c r="I28" s="75">
        <f>_xlfn.XLOOKUP(A28,'[1]06.23'!$B:$B,'[1]06.23'!$H:$H)</f>
        <v>0.125</v>
      </c>
      <c r="J28" s="19">
        <f>_xlfn.XLOOKUP(A28,'[1]06.23'!$B:$B,'[1]06.23'!$I:$I)</f>
        <v>1</v>
      </c>
      <c r="K28" s="19">
        <f>_xlfn.XLOOKUP(A28,'[1]06.23'!$B:$B,'[1]06.23'!$J:$J)</f>
        <v>36</v>
      </c>
      <c r="L28" s="19" t="str">
        <f>_xlfn.XLOOKUP(A28,'[1]06.23'!$B:$B,'[1]06.23'!$D:$D)</f>
        <v>4680436321663</v>
      </c>
      <c r="M28" s="19">
        <f>_xlfn.XLOOKUP(A28,'[1]06.23'!$B:$B,'[1]06.23'!$X:$X)</f>
        <v>7616999008</v>
      </c>
    </row>
    <row r="29" spans="1:13" x14ac:dyDescent="0.25">
      <c r="A29" s="20" t="s">
        <v>347</v>
      </c>
      <c r="B29" s="20" t="str">
        <f>_xlfn.XLOOKUP(A29,'[1]06.23'!$B:$B,'[1]06.23'!$C:$C)</f>
        <v>Колено Gekon 60/100 мм, угол 90 гр., Алюминий</v>
      </c>
      <c r="C29" s="22">
        <v>1429.9682229283792</v>
      </c>
      <c r="D29" s="26">
        <v>1250</v>
      </c>
      <c r="E29" s="28" t="str">
        <f>_xlfn.XLOOKUP(A29,'[1]06.23'!$B:$B,'[1]06.23'!$K:$K)</f>
        <v>Складская</v>
      </c>
      <c r="F29" s="76">
        <f>_xlfn.XLOOKUP(A29,'[1]06.23'!$B:$B,'[1]06.23'!$E:$E)</f>
        <v>0.57999999999999996</v>
      </c>
      <c r="G29" s="75">
        <f>_xlfn.XLOOKUP(A29,'[1]06.23'!$B:$B,'[1]06.23'!$F:$F)</f>
        <v>0.19</v>
      </c>
      <c r="H29" s="75">
        <f>_xlfn.XLOOKUP(A29,'[1]06.23'!$B:$B,'[1]06.23'!$G:$G)</f>
        <v>0.115</v>
      </c>
      <c r="I29" s="75">
        <f>_xlfn.XLOOKUP(A29,'[1]06.23'!$B:$B,'[1]06.23'!$H:$H)</f>
        <v>0.16</v>
      </c>
      <c r="J29" s="19">
        <f>_xlfn.XLOOKUP(A29,'[1]06.23'!$B:$B,'[1]06.23'!$I:$I)</f>
        <v>1</v>
      </c>
      <c r="K29" s="19">
        <f>_xlfn.XLOOKUP(A29,'[1]06.23'!$B:$B,'[1]06.23'!$J:$J)</f>
        <v>36</v>
      </c>
      <c r="L29" s="19" t="str">
        <f>_xlfn.XLOOKUP(A29,'[1]06.23'!$B:$B,'[1]06.23'!$D:$D)</f>
        <v>4680436321670</v>
      </c>
      <c r="M29" s="19">
        <f>_xlfn.XLOOKUP(A29,'[1]06.23'!$B:$B,'[1]06.23'!$X:$X)</f>
        <v>7616999008</v>
      </c>
    </row>
    <row r="30" spans="1:13" x14ac:dyDescent="0.25">
      <c r="A30" s="20" t="s">
        <v>353</v>
      </c>
      <c r="B30" s="20" t="str">
        <f>_xlfn.XLOOKUP(A30,'[1]06.23'!$B:$B,'[1]06.23'!$C:$C)</f>
        <v>Наконечник для вертикального дымохода Gekon 80/125 мм, черный, Ал/Сталь</v>
      </c>
      <c r="C30" s="22">
        <v>6621.8528477144946</v>
      </c>
      <c r="D30" s="26">
        <v>5000</v>
      </c>
      <c r="E30" s="28" t="str">
        <f>_xlfn.XLOOKUP(A30,'[1]06.23'!$B:$B,'[1]06.23'!$K:$K)</f>
        <v>Заказная</v>
      </c>
      <c r="F30" s="76">
        <f>_xlfn.XLOOKUP(A30,'[1]06.23'!$B:$B,'[1]06.23'!$E:$E)</f>
        <v>1.3</v>
      </c>
      <c r="G30" s="75">
        <f>_xlfn.XLOOKUP(A30,'[1]06.23'!$B:$B,'[1]06.23'!$F:$F)</f>
        <v>0.17</v>
      </c>
      <c r="H30" s="75">
        <f>_xlfn.XLOOKUP(A30,'[1]06.23'!$B:$B,'[1]06.23'!$G:$G)</f>
        <v>0.51</v>
      </c>
      <c r="I30" s="75">
        <f>_xlfn.XLOOKUP(A30,'[1]06.23'!$B:$B,'[1]06.23'!$H:$H)</f>
        <v>0.17</v>
      </c>
      <c r="J30" s="19">
        <f>_xlfn.XLOOKUP(A30,'[1]06.23'!$B:$B,'[1]06.23'!$I:$I)</f>
        <v>1</v>
      </c>
      <c r="K30" s="19">
        <f>_xlfn.XLOOKUP(A30,'[1]06.23'!$B:$B,'[1]06.23'!$J:$J)</f>
        <v>1</v>
      </c>
      <c r="L30" s="19" t="str">
        <f>_xlfn.XLOOKUP(A30,'[1]06.23'!$B:$B,'[1]06.23'!$D:$D)</f>
        <v>4680436321731</v>
      </c>
      <c r="M30" s="19">
        <f>_xlfn.XLOOKUP(A30,'[1]06.23'!$B:$B,'[1]06.23'!$X:$X)</f>
        <v>7326909807</v>
      </c>
    </row>
    <row r="31" spans="1:13" x14ac:dyDescent="0.25">
      <c r="A31" s="20" t="s">
        <v>354</v>
      </c>
      <c r="B31" s="20" t="str">
        <f>_xlfn.XLOOKUP(A31,'[1]06.23'!$B:$B,'[1]06.23'!$C:$C)</f>
        <v>Дымоход вертикальный Gekon 80/125 мм, L=1000 мм, черный, Ал/Сталь</v>
      </c>
      <c r="C31" s="22">
        <v>9173.7961378636028</v>
      </c>
      <c r="D31" s="26">
        <v>6800</v>
      </c>
      <c r="E31" s="28" t="str">
        <f>_xlfn.XLOOKUP(A31,'[1]06.23'!$B:$B,'[1]06.23'!$K:$K)</f>
        <v>Заказная</v>
      </c>
      <c r="F31" s="76">
        <f>_xlfn.XLOOKUP(A31,'[1]06.23'!$B:$B,'[1]06.23'!$E:$E)</f>
        <v>1.7</v>
      </c>
      <c r="G31" s="75">
        <f>_xlfn.XLOOKUP(A31,'[1]06.23'!$B:$B,'[1]06.23'!$F:$F)</f>
        <v>0.16500000000000001</v>
      </c>
      <c r="H31" s="75">
        <f>_xlfn.XLOOKUP(A31,'[1]06.23'!$B:$B,'[1]06.23'!$G:$G)</f>
        <v>1.01</v>
      </c>
      <c r="I31" s="75">
        <f>_xlfn.XLOOKUP(A31,'[1]06.23'!$B:$B,'[1]06.23'!$H:$H)</f>
        <v>0.16500000000000001</v>
      </c>
      <c r="J31" s="19">
        <f>_xlfn.XLOOKUP(A31,'[1]06.23'!$B:$B,'[1]06.23'!$I:$I)</f>
        <v>1</v>
      </c>
      <c r="K31" s="19">
        <f>_xlfn.XLOOKUP(A31,'[1]06.23'!$B:$B,'[1]06.23'!$J:$J)</f>
        <v>1</v>
      </c>
      <c r="L31" s="19" t="str">
        <f>_xlfn.XLOOKUP(A31,'[1]06.23'!$B:$B,'[1]06.23'!$D:$D)</f>
        <v>4680436321748</v>
      </c>
      <c r="M31" s="19">
        <f>_xlfn.XLOOKUP(A31,'[1]06.23'!$B:$B,'[1]06.23'!$X:$X)</f>
        <v>7326909807</v>
      </c>
    </row>
    <row r="32" spans="1:13" x14ac:dyDescent="0.25">
      <c r="A32" s="20" t="s">
        <v>355</v>
      </c>
      <c r="B32" s="20" t="str">
        <f>_xlfn.XLOOKUP(A32,'[1]06.23'!$B:$B,'[1]06.23'!$C:$C)</f>
        <v>Труба выпускная с наконечником Gekon 80/125 мм, L=1000 мм, Ал/Оц.Ст., (Антилед)</v>
      </c>
      <c r="C32" s="22">
        <v>3288.9269127352723</v>
      </c>
      <c r="D32" s="26">
        <v>2800</v>
      </c>
      <c r="E32" s="28" t="str">
        <f>_xlfn.XLOOKUP(A32,'[1]06.23'!$B:$B,'[1]06.23'!$K:$K)</f>
        <v>Заказная</v>
      </c>
      <c r="F32" s="76">
        <f>_xlfn.XLOOKUP(A32,'[1]06.23'!$B:$B,'[1]06.23'!$E:$E)</f>
        <v>3.1</v>
      </c>
      <c r="G32" s="75">
        <f>_xlfn.XLOOKUP(A32,'[1]06.23'!$B:$B,'[1]06.23'!$F:$F)</f>
        <v>0.13500000000000001</v>
      </c>
      <c r="H32" s="75">
        <f>_xlfn.XLOOKUP(A32,'[1]06.23'!$B:$B,'[1]06.23'!$G:$G)</f>
        <v>1.01</v>
      </c>
      <c r="I32" s="75">
        <f>_xlfn.XLOOKUP(A32,'[1]06.23'!$B:$B,'[1]06.23'!$H:$H)</f>
        <v>0.13500000000000001</v>
      </c>
      <c r="J32" s="19">
        <f>_xlfn.XLOOKUP(A32,'[1]06.23'!$B:$B,'[1]06.23'!$I:$I)</f>
        <v>1</v>
      </c>
      <c r="K32" s="19">
        <f>_xlfn.XLOOKUP(A32,'[1]06.23'!$B:$B,'[1]06.23'!$J:$J)</f>
        <v>1</v>
      </c>
      <c r="L32" s="19" t="str">
        <f>_xlfn.XLOOKUP(A32,'[1]06.23'!$B:$B,'[1]06.23'!$D:$D)</f>
        <v>4680436321755</v>
      </c>
      <c r="M32" s="19">
        <f>_xlfn.XLOOKUP(A32,'[1]06.23'!$B:$B,'[1]06.23'!$X:$X)</f>
        <v>7326909807</v>
      </c>
    </row>
    <row r="33" spans="1:13" x14ac:dyDescent="0.25">
      <c r="A33" s="20" t="s">
        <v>356</v>
      </c>
      <c r="B33" s="20" t="str">
        <f>_xlfn.XLOOKUP(A33,'[1]06.23'!$B:$B,'[1]06.23'!$C:$C)</f>
        <v>Переходник Gekon 60-100х80-125 мм, папа-мама, Алюминий</v>
      </c>
      <c r="C33" s="22">
        <v>2188.951356636519</v>
      </c>
      <c r="D33" s="26">
        <v>1700</v>
      </c>
      <c r="E33" s="28" t="str">
        <f>_xlfn.XLOOKUP(A33,'[1]06.23'!$B:$B,'[1]06.23'!$K:$K)</f>
        <v>Заказная</v>
      </c>
      <c r="F33" s="76">
        <f>_xlfn.XLOOKUP(A33,'[1]06.23'!$B:$B,'[1]06.23'!$E:$E)</f>
        <v>0.22</v>
      </c>
      <c r="G33" s="75">
        <f>_xlfn.XLOOKUP(A33,'[1]06.23'!$B:$B,'[1]06.23'!$F:$F)</f>
        <v>0.17</v>
      </c>
      <c r="H33" s="75">
        <f>_xlfn.XLOOKUP(A33,'[1]06.23'!$B:$B,'[1]06.23'!$G:$G)</f>
        <v>0.5</v>
      </c>
      <c r="I33" s="75">
        <f>_xlfn.XLOOKUP(A33,'[1]06.23'!$B:$B,'[1]06.23'!$H:$H)</f>
        <v>0.17</v>
      </c>
      <c r="J33" s="19">
        <f>_xlfn.XLOOKUP(A33,'[1]06.23'!$B:$B,'[1]06.23'!$I:$I)</f>
        <v>1</v>
      </c>
      <c r="K33" s="19">
        <f>_xlfn.XLOOKUP(A33,'[1]06.23'!$B:$B,'[1]06.23'!$J:$J)</f>
        <v>36</v>
      </c>
      <c r="L33" s="19" t="str">
        <f>_xlfn.XLOOKUP(A33,'[1]06.23'!$B:$B,'[1]06.23'!$D:$D)</f>
        <v>4680436321762</v>
      </c>
      <c r="M33" s="19">
        <f>_xlfn.XLOOKUP(A33,'[1]06.23'!$B:$B,'[1]06.23'!$X:$X)</f>
        <v>7616999008</v>
      </c>
    </row>
    <row r="34" spans="1:13" x14ac:dyDescent="0.25">
      <c r="A34" s="20" t="s">
        <v>357</v>
      </c>
      <c r="B34" s="20" t="str">
        <f>_xlfn.XLOOKUP(A34,'[1]06.23'!$B:$B,'[1]06.23'!$C:$C)</f>
        <v>Удлинение дымохода Gekon 80/125 мм, L=250 мм, Ал/Оц.Ст.</v>
      </c>
      <c r="C34" s="22">
        <v>1528.9660229772671</v>
      </c>
      <c r="D34" s="26">
        <v>1450</v>
      </c>
      <c r="E34" s="28" t="str">
        <f>_xlfn.XLOOKUP(A34,'[1]06.23'!$B:$B,'[1]06.23'!$K:$K)</f>
        <v>Заказная</v>
      </c>
      <c r="F34" s="76">
        <f>_xlfn.XLOOKUP(A34,'[1]06.23'!$B:$B,'[1]06.23'!$E:$E)</f>
        <v>0.7</v>
      </c>
      <c r="G34" s="75">
        <f>_xlfn.XLOOKUP(A34,'[1]06.23'!$B:$B,'[1]06.23'!$F:$F)</f>
        <v>0.13500000000000001</v>
      </c>
      <c r="H34" s="75">
        <f>_xlfn.XLOOKUP(A34,'[1]06.23'!$B:$B,'[1]06.23'!$G:$G)</f>
        <v>0.255</v>
      </c>
      <c r="I34" s="75">
        <f>_xlfn.XLOOKUP(A34,'[1]06.23'!$B:$B,'[1]06.23'!$H:$H)</f>
        <v>0.13500000000000001</v>
      </c>
      <c r="J34" s="19">
        <f>_xlfn.XLOOKUP(A34,'[1]06.23'!$B:$B,'[1]06.23'!$I:$I)</f>
        <v>1</v>
      </c>
      <c r="K34" s="19">
        <f>_xlfn.XLOOKUP(A34,'[1]06.23'!$B:$B,'[1]06.23'!$J:$J)</f>
        <v>4</v>
      </c>
      <c r="L34" s="19" t="str">
        <f>_xlfn.XLOOKUP(A34,'[1]06.23'!$B:$B,'[1]06.23'!$D:$D)</f>
        <v>4680436321779</v>
      </c>
      <c r="M34" s="19">
        <f>_xlfn.XLOOKUP(A34,'[1]06.23'!$B:$B,'[1]06.23'!$X:$X)</f>
        <v>7326909807</v>
      </c>
    </row>
    <row r="35" spans="1:13" x14ac:dyDescent="0.25">
      <c r="A35" s="20" t="s">
        <v>358</v>
      </c>
      <c r="B35" s="20" t="str">
        <f>_xlfn.XLOOKUP(A35,'[1]06.23'!$B:$B,'[1]06.23'!$C:$C)</f>
        <v>Удлинение дымохода Gekon 80/125 мм, L=500 мм, Ал/Оц.Ст.</v>
      </c>
      <c r="C35" s="22">
        <v>2155.9520899535564</v>
      </c>
      <c r="D35" s="26">
        <v>2150</v>
      </c>
      <c r="E35" s="28" t="str">
        <f>_xlfn.XLOOKUP(A35,'[1]06.23'!$B:$B,'[1]06.23'!$K:$K)</f>
        <v>Заказная</v>
      </c>
      <c r="F35" s="76">
        <f>_xlfn.XLOOKUP(A35,'[1]06.23'!$B:$B,'[1]06.23'!$E:$E)</f>
        <v>1.6</v>
      </c>
      <c r="G35" s="75">
        <f>_xlfn.XLOOKUP(A35,'[1]06.23'!$B:$B,'[1]06.23'!$F:$F)</f>
        <v>0.13500000000000001</v>
      </c>
      <c r="H35" s="75">
        <f>_xlfn.XLOOKUP(A35,'[1]06.23'!$B:$B,'[1]06.23'!$G:$G)</f>
        <v>0.505</v>
      </c>
      <c r="I35" s="75">
        <f>_xlfn.XLOOKUP(A35,'[1]06.23'!$B:$B,'[1]06.23'!$H:$H)</f>
        <v>0.13500000000000001</v>
      </c>
      <c r="J35" s="19">
        <f>_xlfn.XLOOKUP(A35,'[1]06.23'!$B:$B,'[1]06.23'!$I:$I)</f>
        <v>1</v>
      </c>
      <c r="K35" s="19">
        <f>_xlfn.XLOOKUP(A35,'[1]06.23'!$B:$B,'[1]06.23'!$J:$J)</f>
        <v>2</v>
      </c>
      <c r="L35" s="19" t="str">
        <f>_xlfn.XLOOKUP(A35,'[1]06.23'!$B:$B,'[1]06.23'!$D:$D)</f>
        <v>4680436321786</v>
      </c>
      <c r="M35" s="19">
        <f>_xlfn.XLOOKUP(A35,'[1]06.23'!$B:$B,'[1]06.23'!$X:$X)</f>
        <v>7326909807</v>
      </c>
    </row>
    <row r="36" spans="1:13" x14ac:dyDescent="0.25">
      <c r="A36" s="20" t="s">
        <v>359</v>
      </c>
      <c r="B36" s="20" t="str">
        <f>_xlfn.XLOOKUP(A36,'[1]06.23'!$B:$B,'[1]06.23'!$C:$C)</f>
        <v>Удлинение дымохода Gekon 80/125 мм, L=1000 мм, Ал/Оц.Ст.</v>
      </c>
      <c r="C36" s="22">
        <v>3156.929846003422</v>
      </c>
      <c r="D36" s="26">
        <v>2900</v>
      </c>
      <c r="E36" s="28" t="str">
        <f>_xlfn.XLOOKUP(A36,'[1]06.23'!$B:$B,'[1]06.23'!$K:$K)</f>
        <v>Заказная</v>
      </c>
      <c r="F36" s="76">
        <f>_xlfn.XLOOKUP(A36,'[1]06.23'!$B:$B,'[1]06.23'!$E:$E)</f>
        <v>3.2</v>
      </c>
      <c r="G36" s="75">
        <f>_xlfn.XLOOKUP(A36,'[1]06.23'!$B:$B,'[1]06.23'!$F:$F)</f>
        <v>0.13500000000000001</v>
      </c>
      <c r="H36" s="75">
        <f>_xlfn.XLOOKUP(A36,'[1]06.23'!$B:$B,'[1]06.23'!$G:$G)</f>
        <v>1.01</v>
      </c>
      <c r="I36" s="75">
        <f>_xlfn.XLOOKUP(A36,'[1]06.23'!$B:$B,'[1]06.23'!$H:$H)</f>
        <v>0.13500000000000001</v>
      </c>
      <c r="J36" s="19">
        <f>_xlfn.XLOOKUP(A36,'[1]06.23'!$B:$B,'[1]06.23'!$I:$I)</f>
        <v>1</v>
      </c>
      <c r="K36" s="19">
        <f>_xlfn.XLOOKUP(A36,'[1]06.23'!$B:$B,'[1]06.23'!$J:$J)</f>
        <v>1</v>
      </c>
      <c r="L36" s="19" t="str">
        <f>_xlfn.XLOOKUP(A36,'[1]06.23'!$B:$B,'[1]06.23'!$D:$D)</f>
        <v>4680436321793</v>
      </c>
      <c r="M36" s="19">
        <f>_xlfn.XLOOKUP(A36,'[1]06.23'!$B:$B,'[1]06.23'!$X:$X)</f>
        <v>7326909807</v>
      </c>
    </row>
    <row r="37" spans="1:13" x14ac:dyDescent="0.25">
      <c r="A37" s="20" t="s">
        <v>360</v>
      </c>
      <c r="B37" s="20" t="str">
        <f>_xlfn.XLOOKUP(A37,'[1]06.23'!$B:$B,'[1]06.23'!$C:$C)</f>
        <v>Колено Gekon 80/125 мм, угол 45 гр., Алюминий</v>
      </c>
      <c r="C37" s="22">
        <v>3662.9186018088485</v>
      </c>
      <c r="D37" s="26">
        <v>3400</v>
      </c>
      <c r="E37" s="28" t="str">
        <f>_xlfn.XLOOKUP(A37,'[1]06.23'!$B:$B,'[1]06.23'!$K:$K)</f>
        <v>Заказная</v>
      </c>
      <c r="F37" s="76">
        <f>_xlfn.XLOOKUP(A37,'[1]06.23'!$B:$B,'[1]06.23'!$E:$E)</f>
        <v>0.7</v>
      </c>
      <c r="G37" s="75">
        <f>_xlfn.XLOOKUP(A37,'[1]06.23'!$B:$B,'[1]06.23'!$F:$F)</f>
        <v>0.14499999999999999</v>
      </c>
      <c r="H37" s="75">
        <f>_xlfn.XLOOKUP(A37,'[1]06.23'!$B:$B,'[1]06.23'!$G:$G)</f>
        <v>0.19500000000000001</v>
      </c>
      <c r="I37" s="75">
        <f>_xlfn.XLOOKUP(A37,'[1]06.23'!$B:$B,'[1]06.23'!$H:$H)</f>
        <v>0.16500000000000001</v>
      </c>
      <c r="J37" s="19">
        <f>_xlfn.XLOOKUP(A37,'[1]06.23'!$B:$B,'[1]06.23'!$I:$I)</f>
        <v>1</v>
      </c>
      <c r="K37" s="19">
        <f>_xlfn.XLOOKUP(A37,'[1]06.23'!$B:$B,'[1]06.23'!$J:$J)</f>
        <v>1</v>
      </c>
      <c r="L37" s="19" t="str">
        <f>_xlfn.XLOOKUP(A37,'[1]06.23'!$B:$B,'[1]06.23'!$D:$D)</f>
        <v>4680436321809</v>
      </c>
      <c r="M37" s="19">
        <f>_xlfn.XLOOKUP(A37,'[1]06.23'!$B:$B,'[1]06.23'!$X:$X)</f>
        <v>7616999008</v>
      </c>
    </row>
    <row r="38" spans="1:13" x14ac:dyDescent="0.25">
      <c r="A38" s="20" t="s">
        <v>361</v>
      </c>
      <c r="B38" s="20" t="str">
        <f>_xlfn.XLOOKUP(A38,'[1]06.23'!$B:$B,'[1]06.23'!$C:$C)</f>
        <v>Колено Gekon 80/125 мм, угол 90 гр., Алюминий</v>
      </c>
      <c r="C38" s="22">
        <v>3662.9186018088485</v>
      </c>
      <c r="D38" s="26">
        <v>3400</v>
      </c>
      <c r="E38" s="28" t="str">
        <f>_xlfn.XLOOKUP(A38,'[1]06.23'!$B:$B,'[1]06.23'!$K:$K)</f>
        <v>Заказная</v>
      </c>
      <c r="F38" s="76">
        <f>_xlfn.XLOOKUP(A38,'[1]06.23'!$B:$B,'[1]06.23'!$E:$E)</f>
        <v>0.95</v>
      </c>
      <c r="G38" s="75">
        <f>_xlfn.XLOOKUP(A38,'[1]06.23'!$B:$B,'[1]06.23'!$F:$F)</f>
        <v>0.16500000000000001</v>
      </c>
      <c r="H38" s="75">
        <f>_xlfn.XLOOKUP(A38,'[1]06.23'!$B:$B,'[1]06.23'!$G:$G)</f>
        <v>0.19500000000000001</v>
      </c>
      <c r="I38" s="75">
        <f>_xlfn.XLOOKUP(A38,'[1]06.23'!$B:$B,'[1]06.23'!$H:$H)</f>
        <v>0.19500000000000001</v>
      </c>
      <c r="J38" s="19">
        <f>_xlfn.XLOOKUP(A38,'[1]06.23'!$B:$B,'[1]06.23'!$I:$I)</f>
        <v>1</v>
      </c>
      <c r="K38" s="19">
        <f>_xlfn.XLOOKUP(A38,'[1]06.23'!$B:$B,'[1]06.23'!$J:$J)</f>
        <v>1</v>
      </c>
      <c r="L38" s="19" t="str">
        <f>_xlfn.XLOOKUP(A38,'[1]06.23'!$B:$B,'[1]06.23'!$D:$D)</f>
        <v>4680436321816</v>
      </c>
      <c r="M38" s="19">
        <f>_xlfn.XLOOKUP(A38,'[1]06.23'!$B:$B,'[1]06.23'!$X:$X)</f>
        <v>7616999008</v>
      </c>
    </row>
    <row r="39" spans="1:13" x14ac:dyDescent="0.25">
      <c r="A39" s="20" t="s">
        <v>362</v>
      </c>
      <c r="B39" s="20" t="str">
        <f>_xlfn.XLOOKUP(A39,'[1]06.23'!$B:$B,'[1]06.23'!$C:$C)</f>
        <v>Наконечник для вертикального дымохода Gekon 80 мм, черный, Оц. Сталь</v>
      </c>
      <c r="C39" s="22">
        <v>747.98337814715228</v>
      </c>
      <c r="D39" s="26">
        <v>750</v>
      </c>
      <c r="E39" s="28" t="str">
        <f>_xlfn.XLOOKUP(A39,'[1]06.23'!$B:$B,'[1]06.23'!$K:$K)</f>
        <v>Заказная</v>
      </c>
      <c r="F39" s="76">
        <f>_xlfn.XLOOKUP(A39,'[1]06.23'!$B:$B,'[1]06.23'!$E:$E)</f>
        <v>0.42</v>
      </c>
      <c r="G39" s="75">
        <f>_xlfn.XLOOKUP(A39,'[1]06.23'!$B:$B,'[1]06.23'!$F:$F)</f>
        <v>0.18</v>
      </c>
      <c r="H39" s="75">
        <f>_xlfn.XLOOKUP(A39,'[1]06.23'!$B:$B,'[1]06.23'!$G:$G)</f>
        <v>0.16500000000000001</v>
      </c>
      <c r="I39" s="75">
        <f>_xlfn.XLOOKUP(A39,'[1]06.23'!$B:$B,'[1]06.23'!$H:$H)</f>
        <v>0.17499999999999999</v>
      </c>
      <c r="J39" s="19">
        <f>_xlfn.XLOOKUP(A39,'[1]06.23'!$B:$B,'[1]06.23'!$I:$I)</f>
        <v>1</v>
      </c>
      <c r="K39" s="19">
        <f>_xlfn.XLOOKUP(A39,'[1]06.23'!$B:$B,'[1]06.23'!$J:$J)</f>
        <v>1</v>
      </c>
      <c r="L39" s="19" t="str">
        <f>_xlfn.XLOOKUP(A39,'[1]06.23'!$B:$B,'[1]06.23'!$D:$D)</f>
        <v>4680436321823</v>
      </c>
      <c r="M39" s="19">
        <f>_xlfn.XLOOKUP(A39,'[1]06.23'!$B:$B,'[1]06.23'!$X:$X)</f>
        <v>7326909807</v>
      </c>
    </row>
    <row r="40" spans="1:13" x14ac:dyDescent="0.25">
      <c r="A40" s="20" t="s">
        <v>0</v>
      </c>
      <c r="B40" s="20" t="str">
        <f>_xlfn.XLOOKUP(A40,'[1]06.23'!$B:$B,'[1]06.23'!$C:$C)</f>
        <v>Комплект дымохода, адаптер Gekon 60/100х80/80 мм (хомут, фланец, проставка 60 мм), Алюминий</v>
      </c>
      <c r="C40" s="22">
        <v>2650.9410901979954</v>
      </c>
      <c r="D40" s="26">
        <v>2200</v>
      </c>
      <c r="E40" s="28" t="str">
        <f>_xlfn.XLOOKUP(A40,'[1]06.23'!$B:$B,'[1]06.23'!$K:$K)</f>
        <v>Складская</v>
      </c>
      <c r="F40" s="76">
        <f>_xlfn.XLOOKUP(A40,'[1]06.23'!$B:$B,'[1]06.23'!$E:$E)</f>
        <v>0.82</v>
      </c>
      <c r="G40" s="75">
        <f>_xlfn.XLOOKUP(A40,'[1]06.23'!$B:$B,'[1]06.23'!$F:$F)</f>
        <v>0.16500000000000001</v>
      </c>
      <c r="H40" s="75">
        <f>_xlfn.XLOOKUP(A40,'[1]06.23'!$B:$B,'[1]06.23'!$G:$G)</f>
        <v>0.26500000000000001</v>
      </c>
      <c r="I40" s="75">
        <f>_xlfn.XLOOKUP(A40,'[1]06.23'!$B:$B,'[1]06.23'!$H:$H)</f>
        <v>0.17</v>
      </c>
      <c r="J40" s="19">
        <f>_xlfn.XLOOKUP(A40,'[1]06.23'!$B:$B,'[1]06.23'!$I:$I)</f>
        <v>1</v>
      </c>
      <c r="K40" s="19">
        <f>_xlfn.XLOOKUP(A40,'[1]06.23'!$B:$B,'[1]06.23'!$J:$J)</f>
        <v>1</v>
      </c>
      <c r="L40" s="19" t="str">
        <f>_xlfn.XLOOKUP(A40,'[1]06.23'!$B:$B,'[1]06.23'!$D:$D)</f>
        <v>4680436157033</v>
      </c>
      <c r="M40" s="19">
        <f>_xlfn.XLOOKUP(A40,'[1]06.23'!$B:$B,'[1]06.23'!$X:$X)</f>
        <v>7616999008</v>
      </c>
    </row>
    <row r="41" spans="1:13" x14ac:dyDescent="0.25">
      <c r="A41" s="20" t="s">
        <v>21</v>
      </c>
      <c r="B41" s="20" t="str">
        <f>_xlfn.XLOOKUP(A41,'[1]06.23'!$B:$B,'[1]06.23'!$C:$C)</f>
        <v>Удлинение дымохода Gekon 80 мм, L=250 мм, Алюминий</v>
      </c>
      <c r="C41" s="22">
        <v>428.99046687851381</v>
      </c>
      <c r="D41" s="26">
        <v>480</v>
      </c>
      <c r="E41" s="28" t="str">
        <f>_xlfn.XLOOKUP(A41,'[1]06.23'!$B:$B,'[1]06.23'!$K:$K)</f>
        <v>Складская</v>
      </c>
      <c r="F41" s="76">
        <f>_xlfn.XLOOKUP(A41,'[1]06.23'!$B:$B,'[1]06.23'!$E:$E)</f>
        <v>0.18</v>
      </c>
      <c r="G41" s="75">
        <f>_xlfn.XLOOKUP(A41,'[1]06.23'!$B:$B,'[1]06.23'!$F:$F)</f>
        <v>0.09</v>
      </c>
      <c r="H41" s="75">
        <f>_xlfn.XLOOKUP(A41,'[1]06.23'!$B:$B,'[1]06.23'!$G:$G)</f>
        <v>0.26</v>
      </c>
      <c r="I41" s="75">
        <f>_xlfn.XLOOKUP(A41,'[1]06.23'!$B:$B,'[1]06.23'!$H:$H)</f>
        <v>0.09</v>
      </c>
      <c r="J41" s="19">
        <f>_xlfn.XLOOKUP(A41,'[1]06.23'!$B:$B,'[1]06.23'!$I:$I)</f>
        <v>1</v>
      </c>
      <c r="K41" s="19">
        <f>_xlfn.XLOOKUP(A41,'[1]06.23'!$B:$B,'[1]06.23'!$J:$J)</f>
        <v>16</v>
      </c>
      <c r="L41" s="19" t="str">
        <f>_xlfn.XLOOKUP(A41,'[1]06.23'!$B:$B,'[1]06.23'!$D:$D)</f>
        <v>4680436157101</v>
      </c>
      <c r="M41" s="19">
        <f>_xlfn.XLOOKUP(A41,'[1]06.23'!$B:$B,'[1]06.23'!$X:$X)</f>
        <v>7616999008</v>
      </c>
    </row>
    <row r="42" spans="1:13" x14ac:dyDescent="0.25">
      <c r="A42" s="20" t="s">
        <v>22</v>
      </c>
      <c r="B42" s="20" t="str">
        <f>_xlfn.XLOOKUP(A42,'[1]06.23'!$B:$B,'[1]06.23'!$C:$C)</f>
        <v>Удлинение дымохода Gekon 80 мм, L=500 мм, Алюминий</v>
      </c>
      <c r="C42" s="22">
        <v>681.98484478122703</v>
      </c>
      <c r="D42" s="26">
        <v>660</v>
      </c>
      <c r="E42" s="28" t="str">
        <f>_xlfn.XLOOKUP(A42,'[1]06.23'!$B:$B,'[1]06.23'!$K:$K)</f>
        <v>Складская</v>
      </c>
      <c r="F42" s="76">
        <f>_xlfn.XLOOKUP(A42,'[1]06.23'!$B:$B,'[1]06.23'!$E:$E)</f>
        <v>0.38</v>
      </c>
      <c r="G42" s="75">
        <f>_xlfn.XLOOKUP(A42,'[1]06.23'!$B:$B,'[1]06.23'!$F:$F)</f>
        <v>0.09</v>
      </c>
      <c r="H42" s="75">
        <f>_xlfn.XLOOKUP(A42,'[1]06.23'!$B:$B,'[1]06.23'!$G:$G)</f>
        <v>0.51</v>
      </c>
      <c r="I42" s="75">
        <f>_xlfn.XLOOKUP(A42,'[1]06.23'!$B:$B,'[1]06.23'!$H:$H)</f>
        <v>0.09</v>
      </c>
      <c r="J42" s="19">
        <f>_xlfn.XLOOKUP(A42,'[1]06.23'!$B:$B,'[1]06.23'!$I:$I)</f>
        <v>1</v>
      </c>
      <c r="K42" s="19">
        <f>_xlfn.XLOOKUP(A42,'[1]06.23'!$B:$B,'[1]06.23'!$J:$J)</f>
        <v>8</v>
      </c>
      <c r="L42" s="19" t="str">
        <f>_xlfn.XLOOKUP(A42,'[1]06.23'!$B:$B,'[1]06.23'!$D:$D)</f>
        <v>4680436157118</v>
      </c>
      <c r="M42" s="19">
        <f>_xlfn.XLOOKUP(A42,'[1]06.23'!$B:$B,'[1]06.23'!$X:$X)</f>
        <v>7616999008</v>
      </c>
    </row>
    <row r="43" spans="1:13" x14ac:dyDescent="0.25">
      <c r="A43" s="20" t="s">
        <v>23</v>
      </c>
      <c r="B43" s="20" t="str">
        <f>_xlfn.XLOOKUP(A43,'[1]06.23'!$B:$B,'[1]06.23'!$C:$C)</f>
        <v>Удлинение дымохода Gekon 80 мм, L=1000 мм, Алюминий</v>
      </c>
      <c r="C43" s="22">
        <v>1154.9743339036909</v>
      </c>
      <c r="D43" s="26">
        <v>995</v>
      </c>
      <c r="E43" s="28" t="str">
        <f>_xlfn.XLOOKUP(A43,'[1]06.23'!$B:$B,'[1]06.23'!$K:$K)</f>
        <v>Складская</v>
      </c>
      <c r="F43" s="76">
        <f>_xlfn.XLOOKUP(A43,'[1]06.23'!$B:$B,'[1]06.23'!$E:$E)</f>
        <v>0.68</v>
      </c>
      <c r="G43" s="75">
        <f>_xlfn.XLOOKUP(A43,'[1]06.23'!$B:$B,'[1]06.23'!$F:$F)</f>
        <v>0.09</v>
      </c>
      <c r="H43" s="75">
        <f>_xlfn.XLOOKUP(A43,'[1]06.23'!$B:$B,'[1]06.23'!$G:$G)</f>
        <v>1.01</v>
      </c>
      <c r="I43" s="75">
        <f>_xlfn.XLOOKUP(A43,'[1]06.23'!$B:$B,'[1]06.23'!$H:$H)</f>
        <v>0.09</v>
      </c>
      <c r="J43" s="19">
        <f>_xlfn.XLOOKUP(A43,'[1]06.23'!$B:$B,'[1]06.23'!$I:$I)</f>
        <v>1</v>
      </c>
      <c r="K43" s="19">
        <f>_xlfn.XLOOKUP(A43,'[1]06.23'!$B:$B,'[1]06.23'!$J:$J)</f>
        <v>4</v>
      </c>
      <c r="L43" s="19" t="str">
        <f>_xlfn.XLOOKUP(A43,'[1]06.23'!$B:$B,'[1]06.23'!$D:$D)</f>
        <v>4680436157125</v>
      </c>
      <c r="M43" s="19">
        <f>_xlfn.XLOOKUP(A43,'[1]06.23'!$B:$B,'[1]06.23'!$X:$X)</f>
        <v>7616999008</v>
      </c>
    </row>
    <row r="44" spans="1:13" x14ac:dyDescent="0.25">
      <c r="A44" s="20" t="s">
        <v>24</v>
      </c>
      <c r="B44" s="20" t="str">
        <f>_xlfn.XLOOKUP(A44,'[1]06.23'!$B:$B,'[1]06.23'!$C:$C)</f>
        <v>Удлинение дымохода Gekon 80 мм, L=1500 мм, Алюминий</v>
      </c>
      <c r="C44" s="22">
        <v>1979.956000977756</v>
      </c>
      <c r="D44" s="26">
        <v>1690</v>
      </c>
      <c r="E44" s="28" t="str">
        <f>_xlfn.XLOOKUP(A44,'[1]06.23'!$B:$B,'[1]06.23'!$K:$K)</f>
        <v>Заказная</v>
      </c>
      <c r="F44" s="76">
        <f>_xlfn.XLOOKUP(A44,'[1]06.23'!$B:$B,'[1]06.23'!$E:$E)</f>
        <v>1.1399999999999999</v>
      </c>
      <c r="G44" s="75">
        <f>_xlfn.XLOOKUP(A44,'[1]06.23'!$B:$B,'[1]06.23'!$F:$F)</f>
        <v>0.09</v>
      </c>
      <c r="H44" s="75">
        <f>_xlfn.XLOOKUP(A44,'[1]06.23'!$B:$B,'[1]06.23'!$G:$G)</f>
        <v>1.51</v>
      </c>
      <c r="I44" s="75">
        <f>_xlfn.XLOOKUP(A44,'[1]06.23'!$B:$B,'[1]06.23'!$H:$H)</f>
        <v>0.09</v>
      </c>
      <c r="J44" s="19">
        <f>_xlfn.XLOOKUP(A44,'[1]06.23'!$B:$B,'[1]06.23'!$I:$I)</f>
        <v>1</v>
      </c>
      <c r="K44" s="19">
        <f>_xlfn.XLOOKUP(A44,'[1]06.23'!$B:$B,'[1]06.23'!$J:$J)</f>
        <v>4</v>
      </c>
      <c r="L44" s="19" t="str">
        <f>_xlfn.XLOOKUP(A44,'[1]06.23'!$B:$B,'[1]06.23'!$D:$D)</f>
        <v>4680436156890</v>
      </c>
      <c r="M44" s="19">
        <f>_xlfn.XLOOKUP(A44,'[1]06.23'!$B:$B,'[1]06.23'!$X:$X)</f>
        <v>7616999008</v>
      </c>
    </row>
    <row r="45" spans="1:13" x14ac:dyDescent="0.25">
      <c r="A45" s="20" t="s">
        <v>25</v>
      </c>
      <c r="B45" s="20" t="str">
        <f>_xlfn.XLOOKUP(A45,'[1]06.23'!$B:$B,'[1]06.23'!$C:$C)</f>
        <v>Удлинение дымохода Gekon 80 мм, L=2000 мм, Алюминий</v>
      </c>
      <c r="C45" s="22">
        <v>2485.9447567831826</v>
      </c>
      <c r="D45" s="26">
        <v>2190</v>
      </c>
      <c r="E45" s="28" t="str">
        <f>_xlfn.XLOOKUP(A45,'[1]06.23'!$B:$B,'[1]06.23'!$K:$K)</f>
        <v>Заказная</v>
      </c>
      <c r="F45" s="76">
        <f>_xlfn.XLOOKUP(A45,'[1]06.23'!$B:$B,'[1]06.23'!$E:$E)</f>
        <v>1.5</v>
      </c>
      <c r="G45" s="75">
        <f>_xlfn.XLOOKUP(A45,'[1]06.23'!$B:$B,'[1]06.23'!$F:$F)</f>
        <v>0.09</v>
      </c>
      <c r="H45" s="75">
        <f>_xlfn.XLOOKUP(A45,'[1]06.23'!$B:$B,'[1]06.23'!$G:$G)</f>
        <v>2.0099999999999998</v>
      </c>
      <c r="I45" s="75">
        <f>_xlfn.XLOOKUP(A45,'[1]06.23'!$B:$B,'[1]06.23'!$H:$H)</f>
        <v>0.09</v>
      </c>
      <c r="J45" s="19">
        <f>_xlfn.XLOOKUP(A45,'[1]06.23'!$B:$B,'[1]06.23'!$I:$I)</f>
        <v>1</v>
      </c>
      <c r="K45" s="19">
        <f>_xlfn.XLOOKUP(A45,'[1]06.23'!$B:$B,'[1]06.23'!$J:$J)</f>
        <v>4</v>
      </c>
      <c r="L45" s="19" t="str">
        <f>_xlfn.XLOOKUP(A45,'[1]06.23'!$B:$B,'[1]06.23'!$D:$D)</f>
        <v>4680436156906</v>
      </c>
      <c r="M45" s="19">
        <f>_xlfn.XLOOKUP(A45,'[1]06.23'!$B:$B,'[1]06.23'!$X:$X)</f>
        <v>7616999008</v>
      </c>
    </row>
    <row r="46" spans="1:13" x14ac:dyDescent="0.25">
      <c r="A46" s="20" t="s">
        <v>27</v>
      </c>
      <c r="B46" s="20" t="str">
        <f>_xlfn.XLOOKUP(A46,'[1]06.23'!$B:$B,'[1]06.23'!$C:$C)</f>
        <v>Колено Gekon 80 мм, угол 45 гр., Алюминий</v>
      </c>
      <c r="C46" s="22">
        <v>1000.9777560498655</v>
      </c>
      <c r="D46" s="26">
        <v>850</v>
      </c>
      <c r="E46" s="28" t="str">
        <f>_xlfn.XLOOKUP(A46,'[1]06.23'!$B:$B,'[1]06.23'!$K:$K)</f>
        <v>Складская</v>
      </c>
      <c r="F46" s="76">
        <f>_xlfn.XLOOKUP(A46,'[1]06.23'!$B:$B,'[1]06.23'!$E:$E)</f>
        <v>0.22</v>
      </c>
      <c r="G46" s="75">
        <f>_xlfn.XLOOKUP(A46,'[1]06.23'!$B:$B,'[1]06.23'!$F:$F)</f>
        <v>0.1</v>
      </c>
      <c r="H46" s="75">
        <f>_xlfn.XLOOKUP(A46,'[1]06.23'!$B:$B,'[1]06.23'!$G:$G)</f>
        <v>0.11</v>
      </c>
      <c r="I46" s="75">
        <f>_xlfn.XLOOKUP(A46,'[1]06.23'!$B:$B,'[1]06.23'!$H:$H)</f>
        <v>0.19</v>
      </c>
      <c r="J46" s="19">
        <f>_xlfn.XLOOKUP(A46,'[1]06.23'!$B:$B,'[1]06.23'!$I:$I)</f>
        <v>1</v>
      </c>
      <c r="K46" s="19">
        <f>_xlfn.XLOOKUP(A46,'[1]06.23'!$B:$B,'[1]06.23'!$J:$J)</f>
        <v>1</v>
      </c>
      <c r="L46" s="19" t="str">
        <f>_xlfn.XLOOKUP(A46,'[1]06.23'!$B:$B,'[1]06.23'!$D:$D)</f>
        <v>4680436157149</v>
      </c>
      <c r="M46" s="19">
        <f>_xlfn.XLOOKUP(A46,'[1]06.23'!$B:$B,'[1]06.23'!$X:$X)</f>
        <v>7616999008</v>
      </c>
    </row>
    <row r="47" spans="1:13" x14ac:dyDescent="0.25">
      <c r="A47" s="20" t="s">
        <v>26</v>
      </c>
      <c r="B47" s="20" t="str">
        <f>_xlfn.XLOOKUP(A47,'[1]06.23'!$B:$B,'[1]06.23'!$C:$C)</f>
        <v>Колено Gekon 80 мм, угол 90 гр., Алюминий</v>
      </c>
      <c r="C47" s="22">
        <v>813.98191151307742</v>
      </c>
      <c r="D47" s="26">
        <v>820</v>
      </c>
      <c r="E47" s="28" t="str">
        <f>_xlfn.XLOOKUP(A47,'[1]06.23'!$B:$B,'[1]06.23'!$K:$K)</f>
        <v>Складская</v>
      </c>
      <c r="F47" s="76">
        <f>_xlfn.XLOOKUP(A47,'[1]06.23'!$B:$B,'[1]06.23'!$E:$E)</f>
        <v>0.3</v>
      </c>
      <c r="G47" s="75">
        <f>_xlfn.XLOOKUP(A47,'[1]06.23'!$B:$B,'[1]06.23'!$F:$F)</f>
        <v>0.105</v>
      </c>
      <c r="H47" s="75">
        <f>_xlfn.XLOOKUP(A47,'[1]06.23'!$B:$B,'[1]06.23'!$G:$G)</f>
        <v>0.155</v>
      </c>
      <c r="I47" s="75">
        <f>_xlfn.XLOOKUP(A47,'[1]06.23'!$B:$B,'[1]06.23'!$H:$H)</f>
        <v>0.155</v>
      </c>
      <c r="J47" s="19">
        <f>_xlfn.XLOOKUP(A47,'[1]06.23'!$B:$B,'[1]06.23'!$I:$I)</f>
        <v>1</v>
      </c>
      <c r="K47" s="19">
        <f>_xlfn.XLOOKUP(A47,'[1]06.23'!$B:$B,'[1]06.23'!$J:$J)</f>
        <v>1</v>
      </c>
      <c r="L47" s="19" t="str">
        <f>_xlfn.XLOOKUP(A47,'[1]06.23'!$B:$B,'[1]06.23'!$D:$D)</f>
        <v>4680436157132</v>
      </c>
      <c r="M47" s="19">
        <f>_xlfn.XLOOKUP(A47,'[1]06.23'!$B:$B,'[1]06.23'!$X:$X)</f>
        <v>7616999008</v>
      </c>
    </row>
    <row r="48" spans="1:13" x14ac:dyDescent="0.25">
      <c r="A48" s="20" t="s">
        <v>363</v>
      </c>
      <c r="B48" s="20" t="str">
        <f>_xlfn.XLOOKUP(A48,'[1]06.23'!$B:$B,'[1]06.23'!$C:$C)</f>
        <v>Решётка воздухозабора Gekon 80 мм, белый окрас, Ал/Сталь</v>
      </c>
      <c r="C48" s="22">
        <v>384.99144463456366</v>
      </c>
      <c r="D48" s="26">
        <v>380</v>
      </c>
      <c r="E48" s="28" t="str">
        <f>_xlfn.XLOOKUP(A48,'[1]06.23'!$B:$B,'[1]06.23'!$K:$K)</f>
        <v>Складская</v>
      </c>
      <c r="F48" s="76">
        <f>_xlfn.XLOOKUP(A48,'[1]06.23'!$B:$B,'[1]06.23'!$E:$E)</f>
        <v>0.06</v>
      </c>
      <c r="G48" s="75">
        <f>_xlfn.XLOOKUP(A48,'[1]06.23'!$B:$B,'[1]06.23'!$F:$F)</f>
        <v>0.09</v>
      </c>
      <c r="H48" s="75">
        <f>_xlfn.XLOOKUP(A48,'[1]06.23'!$B:$B,'[1]06.23'!$G:$G)</f>
        <v>0.1</v>
      </c>
      <c r="I48" s="75">
        <f>_xlfn.XLOOKUP(A48,'[1]06.23'!$B:$B,'[1]06.23'!$H:$H)</f>
        <v>0.09</v>
      </c>
      <c r="J48" s="19">
        <f>_xlfn.XLOOKUP(A48,'[1]06.23'!$B:$B,'[1]06.23'!$I:$I)</f>
        <v>1</v>
      </c>
      <c r="K48" s="19">
        <f>_xlfn.XLOOKUP(A48,'[1]06.23'!$B:$B,'[1]06.23'!$J:$J)</f>
        <v>8</v>
      </c>
      <c r="L48" s="19" t="str">
        <f>_xlfn.XLOOKUP(A48,'[1]06.23'!$B:$B,'[1]06.23'!$D:$D)</f>
        <v>4680436321830</v>
      </c>
      <c r="M48" s="19">
        <f>_xlfn.XLOOKUP(A48,'[1]06.23'!$B:$B,'[1]06.23'!$X:$X)</f>
        <v>7326909807</v>
      </c>
    </row>
    <row r="49" spans="1:13" x14ac:dyDescent="0.25">
      <c r="A49" s="20" t="s">
        <v>364</v>
      </c>
      <c r="B49" s="20" t="str">
        <f>_xlfn.XLOOKUP(A49,'[1]06.23'!$B:$B,'[1]06.23'!$C:$C)</f>
        <v>Решётка газоотвода Gekon 80 мм, белый окрас, Нержавеющая сталь</v>
      </c>
      <c r="C49" s="22">
        <v>747.98337814715228</v>
      </c>
      <c r="D49" s="26">
        <v>650</v>
      </c>
      <c r="E49" s="28" t="str">
        <f>_xlfn.XLOOKUP(A49,'[1]06.23'!$B:$B,'[1]06.23'!$K:$K)</f>
        <v>Складская</v>
      </c>
      <c r="F49" s="76">
        <f>_xlfn.XLOOKUP(A49,'[1]06.23'!$B:$B,'[1]06.23'!$E:$E)</f>
        <v>0.08</v>
      </c>
      <c r="G49" s="75">
        <f>_xlfn.XLOOKUP(A49,'[1]06.23'!$B:$B,'[1]06.23'!$F:$F)</f>
        <v>0.09</v>
      </c>
      <c r="H49" s="75">
        <f>_xlfn.XLOOKUP(A49,'[1]06.23'!$B:$B,'[1]06.23'!$G:$G)</f>
        <v>0.1</v>
      </c>
      <c r="I49" s="75">
        <f>_xlfn.XLOOKUP(A49,'[1]06.23'!$B:$B,'[1]06.23'!$H:$H)</f>
        <v>0.09</v>
      </c>
      <c r="J49" s="19">
        <f>_xlfn.XLOOKUP(A49,'[1]06.23'!$B:$B,'[1]06.23'!$I:$I)</f>
        <v>1</v>
      </c>
      <c r="K49" s="19">
        <f>_xlfn.XLOOKUP(A49,'[1]06.23'!$B:$B,'[1]06.23'!$J:$J)</f>
        <v>8</v>
      </c>
      <c r="L49" s="19" t="str">
        <f>_xlfn.XLOOKUP(A49,'[1]06.23'!$B:$B,'[1]06.23'!$D:$D)</f>
        <v>4680436321847</v>
      </c>
      <c r="M49" s="19">
        <f>_xlfn.XLOOKUP(A49,'[1]06.23'!$B:$B,'[1]06.23'!$X:$X)</f>
        <v>7326909807</v>
      </c>
    </row>
    <row r="50" spans="1:13" x14ac:dyDescent="0.25">
      <c r="A50" s="20" t="s">
        <v>365</v>
      </c>
      <c r="B50" s="20" t="str">
        <f>_xlfn.XLOOKUP(A50,'[1]06.23'!$B:$B,'[1]06.23'!$C:$C)</f>
        <v>Конденсатоотводчик Gekon 80 мм, L=120 мм, Алюминий</v>
      </c>
      <c r="C50" s="22">
        <v>1253.9721339525788</v>
      </c>
      <c r="D50" s="26">
        <v>1300</v>
      </c>
      <c r="E50" s="28" t="str">
        <f>_xlfn.XLOOKUP(A50,'[1]06.23'!$B:$B,'[1]06.23'!$K:$K)</f>
        <v>Заказная</v>
      </c>
      <c r="F50" s="76">
        <f>_xlfn.XLOOKUP(A50,'[1]06.23'!$B:$B,'[1]06.23'!$E:$E)</f>
        <v>0.18</v>
      </c>
      <c r="G50" s="75">
        <f>_xlfn.XLOOKUP(A50,'[1]06.23'!$B:$B,'[1]06.23'!$F:$F)</f>
        <v>0.18</v>
      </c>
      <c r="H50" s="75">
        <f>_xlfn.XLOOKUP(A50,'[1]06.23'!$B:$B,'[1]06.23'!$G:$G)</f>
        <v>0.16500000000000001</v>
      </c>
      <c r="I50" s="75">
        <f>_xlfn.XLOOKUP(A50,'[1]06.23'!$B:$B,'[1]06.23'!$H:$H)</f>
        <v>0.17499999999999999</v>
      </c>
      <c r="J50" s="19">
        <f>_xlfn.XLOOKUP(A50,'[1]06.23'!$B:$B,'[1]06.23'!$I:$I)</f>
        <v>1</v>
      </c>
      <c r="K50" s="19">
        <f>_xlfn.XLOOKUP(A50,'[1]06.23'!$B:$B,'[1]06.23'!$J:$J)</f>
        <v>108</v>
      </c>
      <c r="L50" s="19" t="str">
        <f>_xlfn.XLOOKUP(A50,'[1]06.23'!$B:$B,'[1]06.23'!$D:$D)</f>
        <v>4680436321854</v>
      </c>
      <c r="M50" s="19">
        <f>_xlfn.XLOOKUP(A50,'[1]06.23'!$B:$B,'[1]06.23'!$X:$X)</f>
        <v>7616999008</v>
      </c>
    </row>
    <row r="51" spans="1:13" x14ac:dyDescent="0.25">
      <c r="A51" s="20" t="s">
        <v>366</v>
      </c>
      <c r="B51" s="20" t="str">
        <f>_xlfn.XLOOKUP(A51,'[1]06.23'!$B:$B,'[1]06.23'!$C:$C)</f>
        <v>Адаптер переход Gekon 60-80 мм, L=100 мм, Алюминий</v>
      </c>
      <c r="C51" s="22">
        <v>494.98900024443901</v>
      </c>
      <c r="D51" s="26">
        <v>480</v>
      </c>
      <c r="E51" s="28" t="str">
        <f>_xlfn.XLOOKUP(A51,'[1]06.23'!$B:$B,'[1]06.23'!$K:$K)</f>
        <v>Заказная</v>
      </c>
      <c r="F51" s="76">
        <f>_xlfn.XLOOKUP(A51,'[1]06.23'!$B:$B,'[1]06.23'!$E:$E)</f>
        <v>0.06</v>
      </c>
      <c r="G51" s="75">
        <f>_xlfn.XLOOKUP(A51,'[1]06.23'!$B:$B,'[1]06.23'!$F:$F)</f>
        <v>0.1</v>
      </c>
      <c r="H51" s="75">
        <f>_xlfn.XLOOKUP(A51,'[1]06.23'!$B:$B,'[1]06.23'!$G:$G)</f>
        <v>0.11</v>
      </c>
      <c r="I51" s="75">
        <f>_xlfn.XLOOKUP(A51,'[1]06.23'!$B:$B,'[1]06.23'!$H:$H)</f>
        <v>0.1</v>
      </c>
      <c r="J51" s="19">
        <f>_xlfn.XLOOKUP(A51,'[1]06.23'!$B:$B,'[1]06.23'!$I:$I)</f>
        <v>1</v>
      </c>
      <c r="K51" s="19">
        <f>_xlfn.XLOOKUP(A51,'[1]06.23'!$B:$B,'[1]06.23'!$J:$J)</f>
        <v>5</v>
      </c>
      <c r="L51" s="19" t="str">
        <f>_xlfn.XLOOKUP(A51,'[1]06.23'!$B:$B,'[1]06.23'!$D:$D)</f>
        <v>4680436321861</v>
      </c>
      <c r="M51" s="19">
        <f>_xlfn.XLOOKUP(A51,'[1]06.23'!$B:$B,'[1]06.23'!$X:$X)</f>
        <v>7616999008</v>
      </c>
    </row>
    <row r="52" spans="1:13" x14ac:dyDescent="0.25">
      <c r="A52" s="20" t="s">
        <v>367</v>
      </c>
      <c r="B52" s="20" t="str">
        <f>_xlfn.XLOOKUP(A52,'[1]06.23'!$B:$B,'[1]06.23'!$C:$C)</f>
        <v>Наконечник для верт-го, утепл-го дымохода Gekon 80 мм, δут=10 мм, черный, Ал/Ст</v>
      </c>
      <c r="C52" s="22">
        <v>1902.9577120508432</v>
      </c>
      <c r="D52" s="26">
        <v>1600</v>
      </c>
      <c r="E52" s="28" t="str">
        <f>_xlfn.XLOOKUP(A52,'[1]06.23'!$B:$B,'[1]06.23'!$K:$K)</f>
        <v>Заказная</v>
      </c>
      <c r="F52" s="76">
        <f>_xlfn.XLOOKUP(A52,'[1]06.23'!$B:$B,'[1]06.23'!$E:$E)</f>
        <v>0.48</v>
      </c>
      <c r="G52" s="75">
        <f>_xlfn.XLOOKUP(A52,'[1]06.23'!$B:$B,'[1]06.23'!$F:$F)</f>
        <v>0.17</v>
      </c>
      <c r="H52" s="75">
        <f>_xlfn.XLOOKUP(A52,'[1]06.23'!$B:$B,'[1]06.23'!$G:$G)</f>
        <v>0.17499999999999999</v>
      </c>
      <c r="I52" s="75">
        <f>_xlfn.XLOOKUP(A52,'[1]06.23'!$B:$B,'[1]06.23'!$H:$H)</f>
        <v>0.17</v>
      </c>
      <c r="J52" s="19">
        <f>_xlfn.XLOOKUP(A52,'[1]06.23'!$B:$B,'[1]06.23'!$I:$I)</f>
        <v>1</v>
      </c>
      <c r="K52" s="19">
        <f>_xlfn.XLOOKUP(A52,'[1]06.23'!$B:$B,'[1]06.23'!$J:$J)</f>
        <v>1</v>
      </c>
      <c r="L52" s="19" t="str">
        <f>_xlfn.XLOOKUP(A52,'[1]06.23'!$B:$B,'[1]06.23'!$D:$D)</f>
        <v>4680436321878</v>
      </c>
      <c r="M52" s="19">
        <f>_xlfn.XLOOKUP(A52,'[1]06.23'!$B:$B,'[1]06.23'!$X:$X)</f>
        <v>7326909807</v>
      </c>
    </row>
    <row r="53" spans="1:13" x14ac:dyDescent="0.25">
      <c r="A53" s="20" t="s">
        <v>368</v>
      </c>
      <c r="B53" s="20" t="str">
        <f>_xlfn.XLOOKUP(A53,'[1]06.23'!$B:$B,'[1]06.23'!$C:$C)</f>
        <v>Дымоход утепл-й, вертик-й Gekon 80 мм, δут=10 мм, L=1000 мм, черный, Алюминий</v>
      </c>
      <c r="C53" s="22">
        <v>9173.7961378636028</v>
      </c>
      <c r="D53" s="26">
        <v>6900</v>
      </c>
      <c r="E53" s="28" t="str">
        <f>_xlfn.XLOOKUP(A53,'[1]06.23'!$B:$B,'[1]06.23'!$K:$K)</f>
        <v>Заказная</v>
      </c>
      <c r="F53" s="76">
        <f>_xlfn.XLOOKUP(A53,'[1]06.23'!$B:$B,'[1]06.23'!$E:$E)</f>
        <v>2.2000000000000002</v>
      </c>
      <c r="G53" s="75">
        <f>_xlfn.XLOOKUP(A53,'[1]06.23'!$B:$B,'[1]06.23'!$F:$F)</f>
        <v>0.17</v>
      </c>
      <c r="H53" s="75">
        <f>_xlfn.XLOOKUP(A53,'[1]06.23'!$B:$B,'[1]06.23'!$G:$G)</f>
        <v>1.01</v>
      </c>
      <c r="I53" s="75">
        <f>_xlfn.XLOOKUP(A53,'[1]06.23'!$B:$B,'[1]06.23'!$H:$H)</f>
        <v>0.17</v>
      </c>
      <c r="J53" s="19">
        <f>_xlfn.XLOOKUP(A53,'[1]06.23'!$B:$B,'[1]06.23'!$I:$I)</f>
        <v>1</v>
      </c>
      <c r="K53" s="19">
        <f>_xlfn.XLOOKUP(A53,'[1]06.23'!$B:$B,'[1]06.23'!$J:$J)</f>
        <v>1</v>
      </c>
      <c r="L53" s="19" t="str">
        <f>_xlfn.XLOOKUP(A53,'[1]06.23'!$B:$B,'[1]06.23'!$D:$D)</f>
        <v>4680436321885</v>
      </c>
      <c r="M53" s="19">
        <f>_xlfn.XLOOKUP(A53,'[1]06.23'!$B:$B,'[1]06.23'!$X:$X)</f>
        <v>7616999008</v>
      </c>
    </row>
    <row r="54" spans="1:13" x14ac:dyDescent="0.25">
      <c r="A54" s="20" t="s">
        <v>369</v>
      </c>
      <c r="B54" s="20" t="str">
        <f>_xlfn.XLOOKUP(A54,'[1]06.23'!$B:$B,'[1]06.23'!$C:$C)</f>
        <v>Удлинение дымохода утепленное Gekon 80 мм, δут=10 мм, L=250 мм, Алюминий</v>
      </c>
      <c r="C54" s="22">
        <v>1759.9608897580054</v>
      </c>
      <c r="D54" s="26">
        <v>1520</v>
      </c>
      <c r="E54" s="28" t="str">
        <f>_xlfn.XLOOKUP(A54,'[1]06.23'!$B:$B,'[1]06.23'!$K:$K)</f>
        <v>Заказная</v>
      </c>
      <c r="F54" s="76">
        <f>_xlfn.XLOOKUP(A54,'[1]06.23'!$B:$B,'[1]06.23'!$E:$E)</f>
        <v>0.5</v>
      </c>
      <c r="G54" s="75">
        <f>_xlfn.XLOOKUP(A54,'[1]06.23'!$B:$B,'[1]06.23'!$F:$F)</f>
        <v>0.11</v>
      </c>
      <c r="H54" s="75">
        <f>_xlfn.XLOOKUP(A54,'[1]06.23'!$B:$B,'[1]06.23'!$G:$G)</f>
        <v>0.25800000000000001</v>
      </c>
      <c r="I54" s="75">
        <f>_xlfn.XLOOKUP(A54,'[1]06.23'!$B:$B,'[1]06.23'!$H:$H)</f>
        <v>0.11</v>
      </c>
      <c r="J54" s="19">
        <f>_xlfn.XLOOKUP(A54,'[1]06.23'!$B:$B,'[1]06.23'!$I:$I)</f>
        <v>1</v>
      </c>
      <c r="K54" s="19">
        <f>_xlfn.XLOOKUP(A54,'[1]06.23'!$B:$B,'[1]06.23'!$J:$J)</f>
        <v>60</v>
      </c>
      <c r="L54" s="19" t="str">
        <f>_xlfn.XLOOKUP(A54,'[1]06.23'!$B:$B,'[1]06.23'!$D:$D)</f>
        <v>4680436321632</v>
      </c>
      <c r="M54" s="19">
        <f>_xlfn.XLOOKUP(A54,'[1]06.23'!$B:$B,'[1]06.23'!$X:$X)</f>
        <v>7616999008</v>
      </c>
    </row>
    <row r="55" spans="1:13" x14ac:dyDescent="0.25">
      <c r="A55" s="20" t="s">
        <v>370</v>
      </c>
      <c r="B55" s="20" t="str">
        <f>_xlfn.XLOOKUP(A55,'[1]06.23'!$B:$B,'[1]06.23'!$C:$C)</f>
        <v>Удлинение дымохода утепленное Gekon 80 мм, δут=10 мм, L=500 мм, Алюминий</v>
      </c>
      <c r="C55" s="22">
        <v>2232.9503788804691</v>
      </c>
      <c r="D55" s="26">
        <v>1980</v>
      </c>
      <c r="E55" s="28" t="str">
        <f>_xlfn.XLOOKUP(A55,'[1]06.23'!$B:$B,'[1]06.23'!$K:$K)</f>
        <v>Заказная</v>
      </c>
      <c r="F55" s="76">
        <f>_xlfn.XLOOKUP(A55,'[1]06.23'!$B:$B,'[1]06.23'!$E:$E)</f>
        <v>1.1000000000000001</v>
      </c>
      <c r="G55" s="75">
        <f>_xlfn.XLOOKUP(A55,'[1]06.23'!$B:$B,'[1]06.23'!$F:$F)</f>
        <v>0.11</v>
      </c>
      <c r="H55" s="75">
        <f>_xlfn.XLOOKUP(A55,'[1]06.23'!$B:$B,'[1]06.23'!$G:$G)</f>
        <v>0.51500000000000001</v>
      </c>
      <c r="I55" s="75">
        <f>_xlfn.XLOOKUP(A55,'[1]06.23'!$B:$B,'[1]06.23'!$H:$H)</f>
        <v>0.11</v>
      </c>
      <c r="J55" s="19">
        <f>_xlfn.XLOOKUP(A55,'[1]06.23'!$B:$B,'[1]06.23'!$I:$I)</f>
        <v>1</v>
      </c>
      <c r="K55" s="19">
        <f>_xlfn.XLOOKUP(A55,'[1]06.23'!$B:$B,'[1]06.23'!$J:$J)</f>
        <v>30</v>
      </c>
      <c r="L55" s="19" t="str">
        <f>_xlfn.XLOOKUP(A55,'[1]06.23'!$B:$B,'[1]06.23'!$D:$D)</f>
        <v>4680436321892</v>
      </c>
      <c r="M55" s="19">
        <f>_xlfn.XLOOKUP(A55,'[1]06.23'!$B:$B,'[1]06.23'!$X:$X)</f>
        <v>7616999008</v>
      </c>
    </row>
    <row r="56" spans="1:13" x14ac:dyDescent="0.25">
      <c r="A56" s="20" t="s">
        <v>371</v>
      </c>
      <c r="B56" s="20" t="str">
        <f>_xlfn.XLOOKUP(A56,'[1]06.23'!$B:$B,'[1]06.23'!$C:$C)</f>
        <v>Удлинение дымохода утепленное Gekon 80 мм, δут=10 мм, L=1000 мм, Алюминий</v>
      </c>
      <c r="C56" s="22">
        <v>3948.9122463945246</v>
      </c>
      <c r="D56" s="26">
        <v>3310</v>
      </c>
      <c r="E56" s="28" t="str">
        <f>_xlfn.XLOOKUP(A56,'[1]06.23'!$B:$B,'[1]06.23'!$K:$K)</f>
        <v>Заказная</v>
      </c>
      <c r="F56" s="76">
        <f>_xlfn.XLOOKUP(A56,'[1]06.23'!$B:$B,'[1]06.23'!$E:$E)</f>
        <v>2.2200000000000002</v>
      </c>
      <c r="G56" s="75">
        <f>_xlfn.XLOOKUP(A56,'[1]06.23'!$B:$B,'[1]06.23'!$F:$F)</f>
        <v>0.11</v>
      </c>
      <c r="H56" s="75">
        <f>_xlfn.XLOOKUP(A56,'[1]06.23'!$B:$B,'[1]06.23'!$G:$G)</f>
        <v>1.01</v>
      </c>
      <c r="I56" s="75">
        <f>_xlfn.XLOOKUP(A56,'[1]06.23'!$B:$B,'[1]06.23'!$H:$H)</f>
        <v>0.11</v>
      </c>
      <c r="J56" s="19">
        <f>_xlfn.XLOOKUP(A56,'[1]06.23'!$B:$B,'[1]06.23'!$I:$I)</f>
        <v>1</v>
      </c>
      <c r="K56" s="19">
        <f>_xlfn.XLOOKUP(A56,'[1]06.23'!$B:$B,'[1]06.23'!$J:$J)</f>
        <v>15</v>
      </c>
      <c r="L56" s="19" t="str">
        <f>_xlfn.XLOOKUP(A56,'[1]06.23'!$B:$B,'[1]06.23'!$D:$D)</f>
        <v>4680436321908</v>
      </c>
      <c r="M56" s="19">
        <f>_xlfn.XLOOKUP(A56,'[1]06.23'!$B:$B,'[1]06.23'!$X:$X)</f>
        <v>7616999008</v>
      </c>
    </row>
    <row r="57" spans="1:13" x14ac:dyDescent="0.25">
      <c r="A57" s="20" t="s">
        <v>372</v>
      </c>
      <c r="B57" s="20" t="str">
        <f>_xlfn.XLOOKUP(A57,'[1]06.23'!$B:$B,'[1]06.23'!$C:$C)</f>
        <v>Удлинение дымохода утепленное Gekon 80 мм, δут=10 мм, L=1500 мм, Алюминий</v>
      </c>
      <c r="C57" s="22">
        <v>6093.8645807870935</v>
      </c>
      <c r="D57" s="26">
        <v>4990</v>
      </c>
      <c r="E57" s="28" t="str">
        <f>_xlfn.XLOOKUP(A57,'[1]06.23'!$B:$B,'[1]06.23'!$K:$K)</f>
        <v>Заказная</v>
      </c>
      <c r="F57" s="76">
        <f>_xlfn.XLOOKUP(A57,'[1]06.23'!$B:$B,'[1]06.23'!$E:$E)</f>
        <v>3.33</v>
      </c>
      <c r="G57" s="75">
        <f>_xlfn.XLOOKUP(A57,'[1]06.23'!$B:$B,'[1]06.23'!$F:$F)</f>
        <v>0.11</v>
      </c>
      <c r="H57" s="75">
        <f>_xlfn.XLOOKUP(A57,'[1]06.23'!$B:$B,'[1]06.23'!$G:$G)</f>
        <v>1.51</v>
      </c>
      <c r="I57" s="75">
        <f>_xlfn.XLOOKUP(A57,'[1]06.23'!$B:$B,'[1]06.23'!$H:$H)</f>
        <v>0.11</v>
      </c>
      <c r="J57" s="19">
        <f>_xlfn.XLOOKUP(A57,'[1]06.23'!$B:$B,'[1]06.23'!$I:$I)</f>
        <v>1</v>
      </c>
      <c r="K57" s="19">
        <f>_xlfn.XLOOKUP(A57,'[1]06.23'!$B:$B,'[1]06.23'!$J:$J)</f>
        <v>15</v>
      </c>
      <c r="L57" s="19" t="str">
        <f>_xlfn.XLOOKUP(A57,'[1]06.23'!$B:$B,'[1]06.23'!$D:$D)</f>
        <v>4680436321915</v>
      </c>
      <c r="M57" s="19">
        <f>_xlfn.XLOOKUP(A57,'[1]06.23'!$B:$B,'[1]06.23'!$X:$X)</f>
        <v>7616999008</v>
      </c>
    </row>
    <row r="58" spans="1:13" x14ac:dyDescent="0.25">
      <c r="A58" s="20" t="s">
        <v>373</v>
      </c>
      <c r="B58" s="20" t="str">
        <f>_xlfn.XLOOKUP(A58,'[1]06.23'!$B:$B,'[1]06.23'!$C:$C)</f>
        <v>Удлинение дымохода утепленное Gekon 80 мм, δут=10 мм, L=2000 мм, Алюминий</v>
      </c>
      <c r="C58" s="22">
        <v>7611.8308482033726</v>
      </c>
      <c r="D58" s="26">
        <v>5990</v>
      </c>
      <c r="E58" s="28" t="str">
        <f>_xlfn.XLOOKUP(A58,'[1]06.23'!$B:$B,'[1]06.23'!$K:$K)</f>
        <v>Заказная</v>
      </c>
      <c r="F58" s="76">
        <f>_xlfn.XLOOKUP(A58,'[1]06.23'!$B:$B,'[1]06.23'!$E:$E)</f>
        <v>4.4400000000000004</v>
      </c>
      <c r="G58" s="75">
        <f>_xlfn.XLOOKUP(A58,'[1]06.23'!$B:$B,'[1]06.23'!$F:$F)</f>
        <v>0.11</v>
      </c>
      <c r="H58" s="75">
        <f>_xlfn.XLOOKUP(A58,'[1]06.23'!$B:$B,'[1]06.23'!$G:$G)</f>
        <v>2.0099999999999998</v>
      </c>
      <c r="I58" s="75">
        <f>_xlfn.XLOOKUP(A58,'[1]06.23'!$B:$B,'[1]06.23'!$H:$H)</f>
        <v>0.11</v>
      </c>
      <c r="J58" s="19">
        <f>_xlfn.XLOOKUP(A58,'[1]06.23'!$B:$B,'[1]06.23'!$I:$I)</f>
        <v>1</v>
      </c>
      <c r="K58" s="19">
        <f>_xlfn.XLOOKUP(A58,'[1]06.23'!$B:$B,'[1]06.23'!$J:$J)</f>
        <v>15</v>
      </c>
      <c r="L58" s="19" t="str">
        <f>_xlfn.XLOOKUP(A58,'[1]06.23'!$B:$B,'[1]06.23'!$D:$D)</f>
        <v>4680436321922</v>
      </c>
      <c r="M58" s="19">
        <f>_xlfn.XLOOKUP(A58,'[1]06.23'!$B:$B,'[1]06.23'!$X:$X)</f>
        <v>7616999008</v>
      </c>
    </row>
    <row r="59" spans="1:13" x14ac:dyDescent="0.25">
      <c r="A59" s="20" t="s">
        <v>29</v>
      </c>
      <c r="B59" s="20" t="str">
        <f>_xlfn.XLOOKUP(A59,'[1]06.23'!$B:$B,'[1]06.23'!$C:$C)</f>
        <v>Удлинение дымохода утепленное Gekon 80 мм, δут=10 мм, L=250 мм, Ал/Оц.Ст.</v>
      </c>
      <c r="C59" s="22">
        <v>1506.9665118552921</v>
      </c>
      <c r="D59" s="26">
        <v>1240</v>
      </c>
      <c r="E59" s="28" t="str">
        <f>_xlfn.XLOOKUP(A59,'[1]06.23'!$B:$B,'[1]06.23'!$K:$K)</f>
        <v>Заказная</v>
      </c>
      <c r="F59" s="76">
        <f>_xlfn.XLOOKUP(A59,'[1]06.23'!$B:$B,'[1]06.23'!$E:$E)</f>
        <v>0.4</v>
      </c>
      <c r="G59" s="75">
        <f>_xlfn.XLOOKUP(A59,'[1]06.23'!$B:$B,'[1]06.23'!$F:$F)</f>
        <v>0.11</v>
      </c>
      <c r="H59" s="75">
        <f>_xlfn.XLOOKUP(A59,'[1]06.23'!$B:$B,'[1]06.23'!$G:$G)</f>
        <v>0.26</v>
      </c>
      <c r="I59" s="75">
        <f>_xlfn.XLOOKUP(A59,'[1]06.23'!$B:$B,'[1]06.23'!$H:$H)</f>
        <v>0.11</v>
      </c>
      <c r="J59" s="19">
        <f>_xlfn.XLOOKUP(A59,'[1]06.23'!$B:$B,'[1]06.23'!$I:$I)</f>
        <v>1</v>
      </c>
      <c r="K59" s="19">
        <f>_xlfn.XLOOKUP(A59,'[1]06.23'!$B:$B,'[1]06.23'!$J:$J)</f>
        <v>60</v>
      </c>
      <c r="L59" s="19" t="str">
        <f>_xlfn.XLOOKUP(A59,'[1]06.23'!$B:$B,'[1]06.23'!$D:$D)</f>
        <v>4680436156937</v>
      </c>
      <c r="M59" s="19">
        <f>_xlfn.XLOOKUP(A59,'[1]06.23'!$B:$B,'[1]06.23'!$X:$X)</f>
        <v>7326909807</v>
      </c>
    </row>
    <row r="60" spans="1:13" x14ac:dyDescent="0.25">
      <c r="A60" s="20" t="s">
        <v>30</v>
      </c>
      <c r="B60" s="20" t="str">
        <f>_xlfn.XLOOKUP(A60,'[1]06.23'!$B:$B,'[1]06.23'!$C:$C)</f>
        <v>Удлинение дымохода утепленное Gekon 80 мм, δут=10 мм, L=500 мм, Ал/Оц.Ст.</v>
      </c>
      <c r="C60" s="22">
        <v>2133.9525788315814</v>
      </c>
      <c r="D60" s="26">
        <v>2080</v>
      </c>
      <c r="E60" s="28" t="str">
        <f>_xlfn.XLOOKUP(A60,'[1]06.23'!$B:$B,'[1]06.23'!$K:$K)</f>
        <v>Заказная</v>
      </c>
      <c r="F60" s="76">
        <f>_xlfn.XLOOKUP(A60,'[1]06.23'!$B:$B,'[1]06.23'!$E:$E)</f>
        <v>1</v>
      </c>
      <c r="G60" s="75">
        <f>_xlfn.XLOOKUP(A60,'[1]06.23'!$B:$B,'[1]06.23'!$F:$F)</f>
        <v>0.11</v>
      </c>
      <c r="H60" s="75">
        <f>_xlfn.XLOOKUP(A60,'[1]06.23'!$B:$B,'[1]06.23'!$G:$G)</f>
        <v>0.51500000000000001</v>
      </c>
      <c r="I60" s="75">
        <f>_xlfn.XLOOKUP(A60,'[1]06.23'!$B:$B,'[1]06.23'!$H:$H)</f>
        <v>0.11</v>
      </c>
      <c r="J60" s="19">
        <f>_xlfn.XLOOKUP(A60,'[1]06.23'!$B:$B,'[1]06.23'!$I:$I)</f>
        <v>1</v>
      </c>
      <c r="K60" s="19">
        <f>_xlfn.XLOOKUP(A60,'[1]06.23'!$B:$B,'[1]06.23'!$J:$J)</f>
        <v>30</v>
      </c>
      <c r="L60" s="19" t="str">
        <f>_xlfn.XLOOKUP(A60,'[1]06.23'!$B:$B,'[1]06.23'!$D:$D)</f>
        <v>4680436156944</v>
      </c>
      <c r="M60" s="19">
        <f>_xlfn.XLOOKUP(A60,'[1]06.23'!$B:$B,'[1]06.23'!$X:$X)</f>
        <v>7326909807</v>
      </c>
    </row>
    <row r="61" spans="1:13" x14ac:dyDescent="0.25">
      <c r="A61" s="20" t="s">
        <v>31</v>
      </c>
      <c r="B61" s="20" t="str">
        <f>_xlfn.XLOOKUP(A61,'[1]06.23'!$B:$B,'[1]06.23'!$C:$C)</f>
        <v>Удлинение дымохода утепленное Gekon 80 мм, δут=10 мм, L=1000 мм, Ал/Оц.Ст.</v>
      </c>
      <c r="C61" s="22">
        <v>3684.9181129308236</v>
      </c>
      <c r="D61" s="26">
        <v>2990</v>
      </c>
      <c r="E61" s="28" t="str">
        <f>_xlfn.XLOOKUP(A61,'[1]06.23'!$B:$B,'[1]06.23'!$K:$K)</f>
        <v>Заказная</v>
      </c>
      <c r="F61" s="76">
        <f>_xlfn.XLOOKUP(A61,'[1]06.23'!$B:$B,'[1]06.23'!$E:$E)</f>
        <v>2</v>
      </c>
      <c r="G61" s="75">
        <f>_xlfn.XLOOKUP(A61,'[1]06.23'!$B:$B,'[1]06.23'!$F:$F)</f>
        <v>0.11</v>
      </c>
      <c r="H61" s="75">
        <f>_xlfn.XLOOKUP(A61,'[1]06.23'!$B:$B,'[1]06.23'!$G:$G)</f>
        <v>1.01</v>
      </c>
      <c r="I61" s="75">
        <f>_xlfn.XLOOKUP(A61,'[1]06.23'!$B:$B,'[1]06.23'!$H:$H)</f>
        <v>0.11</v>
      </c>
      <c r="J61" s="19">
        <f>_xlfn.XLOOKUP(A61,'[1]06.23'!$B:$B,'[1]06.23'!$I:$I)</f>
        <v>1</v>
      </c>
      <c r="K61" s="19">
        <f>_xlfn.XLOOKUP(A61,'[1]06.23'!$B:$B,'[1]06.23'!$J:$J)</f>
        <v>15</v>
      </c>
      <c r="L61" s="19" t="str">
        <f>_xlfn.XLOOKUP(A61,'[1]06.23'!$B:$B,'[1]06.23'!$D:$D)</f>
        <v>4680436156951</v>
      </c>
      <c r="M61" s="19">
        <f>_xlfn.XLOOKUP(A61,'[1]06.23'!$B:$B,'[1]06.23'!$X:$X)</f>
        <v>7326909807</v>
      </c>
    </row>
    <row r="62" spans="1:13" x14ac:dyDescent="0.25">
      <c r="A62" s="20" t="s">
        <v>33</v>
      </c>
      <c r="B62" s="20" t="str">
        <f>_xlfn.XLOOKUP(A62,'[1]06.23'!$B:$B,'[1]06.23'!$C:$C)</f>
        <v>Колено утепленное Gekon 80, δут=10 мм, угол 45 гр., Алюминий</v>
      </c>
      <c r="C62" s="22">
        <v>3640.9190906868735</v>
      </c>
      <c r="D62" s="26">
        <v>2990</v>
      </c>
      <c r="E62" s="28" t="str">
        <f>_xlfn.XLOOKUP(A62,'[1]06.23'!$B:$B,'[1]06.23'!$K:$K)</f>
        <v>Заказная</v>
      </c>
      <c r="F62" s="76">
        <f>_xlfn.XLOOKUP(A62,'[1]06.23'!$B:$B,'[1]06.23'!$E:$E)</f>
        <v>0.66</v>
      </c>
      <c r="G62" s="75">
        <f>_xlfn.XLOOKUP(A62,'[1]06.23'!$B:$B,'[1]06.23'!$F:$F)</f>
        <v>0.115</v>
      </c>
      <c r="H62" s="75">
        <f>_xlfn.XLOOKUP(A62,'[1]06.23'!$B:$B,'[1]06.23'!$G:$G)</f>
        <v>0.125</v>
      </c>
      <c r="I62" s="75">
        <f>_xlfn.XLOOKUP(A62,'[1]06.23'!$B:$B,'[1]06.23'!$H:$H)</f>
        <v>0.19</v>
      </c>
      <c r="J62" s="19">
        <f>_xlfn.XLOOKUP(A62,'[1]06.23'!$B:$B,'[1]06.23'!$I:$I)</f>
        <v>1</v>
      </c>
      <c r="K62" s="19">
        <f>_xlfn.XLOOKUP(A62,'[1]06.23'!$B:$B,'[1]06.23'!$J:$J)</f>
        <v>36</v>
      </c>
      <c r="L62" s="19" t="str">
        <f>_xlfn.XLOOKUP(A62,'[1]06.23'!$B:$B,'[1]06.23'!$D:$D)</f>
        <v>4680436156982</v>
      </c>
      <c r="M62" s="19">
        <f>_xlfn.XLOOKUP(A62,'[1]06.23'!$B:$B,'[1]06.23'!$X:$X)</f>
        <v>7616999008</v>
      </c>
    </row>
    <row r="63" spans="1:13" x14ac:dyDescent="0.25">
      <c r="A63" s="20" t="s">
        <v>32</v>
      </c>
      <c r="B63" s="20" t="str">
        <f>_xlfn.XLOOKUP(A63,'[1]06.23'!$B:$B,'[1]06.23'!$C:$C)</f>
        <v>Колено утепленное Gekon 80, δут=10 мм, угол 90 гр., Алюминий</v>
      </c>
      <c r="C63" s="22">
        <v>3640.9190906868735</v>
      </c>
      <c r="D63" s="26">
        <v>2990</v>
      </c>
      <c r="E63" s="28" t="str">
        <f>_xlfn.XLOOKUP(A63,'[1]06.23'!$B:$B,'[1]06.23'!$K:$K)</f>
        <v>Заказная</v>
      </c>
      <c r="F63" s="76">
        <f>_xlfn.XLOOKUP(A63,'[1]06.23'!$B:$B,'[1]06.23'!$E:$E)</f>
        <v>0.74</v>
      </c>
      <c r="G63" s="75">
        <f>_xlfn.XLOOKUP(A63,'[1]06.23'!$B:$B,'[1]06.23'!$F:$F)</f>
        <v>0.17</v>
      </c>
      <c r="H63" s="75">
        <f>_xlfn.XLOOKUP(A63,'[1]06.23'!$B:$B,'[1]06.23'!$G:$G)</f>
        <v>0.17499999999999999</v>
      </c>
      <c r="I63" s="75">
        <f>_xlfn.XLOOKUP(A63,'[1]06.23'!$B:$B,'[1]06.23'!$H:$H)</f>
        <v>0.16</v>
      </c>
      <c r="J63" s="19">
        <f>_xlfn.XLOOKUP(A63,'[1]06.23'!$B:$B,'[1]06.23'!$I:$I)</f>
        <v>1</v>
      </c>
      <c r="K63" s="19">
        <f>_xlfn.XLOOKUP(A63,'[1]06.23'!$B:$B,'[1]06.23'!$J:$J)</f>
        <v>36</v>
      </c>
      <c r="L63" s="19" t="str">
        <f>_xlfn.XLOOKUP(A63,'[1]06.23'!$B:$B,'[1]06.23'!$D:$D)</f>
        <v>4680436156975</v>
      </c>
      <c r="M63" s="19">
        <f>_xlfn.XLOOKUP(A63,'[1]06.23'!$B:$B,'[1]06.23'!$X:$X)</f>
        <v>7616999008</v>
      </c>
    </row>
    <row r="64" spans="1:13" x14ac:dyDescent="0.25">
      <c r="A64" s="20" t="s">
        <v>374</v>
      </c>
      <c r="B64" s="20" t="str">
        <f>_xlfn.XLOOKUP(A64,'[1]06.23'!$B:$B,'[1]06.23'!$C:$C)</f>
        <v>Решётка воздухозабора для утепл-го дымохода Gekon 80 мм, δут=10 мм, черный окрас, Алюминий</v>
      </c>
      <c r="C64" s="22">
        <v>1253.9721339525788</v>
      </c>
      <c r="D64" s="26">
        <v>1050</v>
      </c>
      <c r="E64" s="28" t="str">
        <f>_xlfn.XLOOKUP(A64,'[1]06.23'!$B:$B,'[1]06.23'!$K:$K)</f>
        <v>Заказная</v>
      </c>
      <c r="F64" s="76">
        <f>_xlfn.XLOOKUP(A64,'[1]06.23'!$B:$B,'[1]06.23'!$E:$E)</f>
        <v>0.22</v>
      </c>
      <c r="G64" s="75">
        <f>_xlfn.XLOOKUP(A64,'[1]06.23'!$B:$B,'[1]06.23'!$F:$F)</f>
        <v>0.1</v>
      </c>
      <c r="H64" s="75">
        <f>_xlfn.XLOOKUP(A64,'[1]06.23'!$B:$B,'[1]06.23'!$G:$G)</f>
        <v>0.15</v>
      </c>
      <c r="I64" s="75">
        <f>_xlfn.XLOOKUP(A64,'[1]06.23'!$B:$B,'[1]06.23'!$H:$H)</f>
        <v>0.15</v>
      </c>
      <c r="J64" s="19">
        <f>_xlfn.XLOOKUP(A64,'[1]06.23'!$B:$B,'[1]06.23'!$I:$I)</f>
        <v>1</v>
      </c>
      <c r="K64" s="19">
        <f>_xlfn.XLOOKUP(A64,'[1]06.23'!$B:$B,'[1]06.23'!$J:$J)</f>
        <v>1</v>
      </c>
      <c r="L64" s="19" t="str">
        <f>_xlfn.XLOOKUP(A64,'[1]06.23'!$B:$B,'[1]06.23'!$D:$D)</f>
        <v>4680436321939</v>
      </c>
      <c r="M64" s="19">
        <f>_xlfn.XLOOKUP(A64,'[1]06.23'!$B:$B,'[1]06.23'!$X:$X)</f>
        <v>7616999008</v>
      </c>
    </row>
    <row r="65" spans="1:13" x14ac:dyDescent="0.25">
      <c r="A65" s="20" t="s">
        <v>375</v>
      </c>
      <c r="B65" s="20" t="str">
        <f>_xlfn.XLOOKUP(A65,'[1]06.23'!$B:$B,'[1]06.23'!$C:$C)</f>
        <v>Решётка газоотвода для утепл-го дымохода Gekon 80 мм, δут=10 мм, черный окрас, Ал/Сталь</v>
      </c>
      <c r="C65" s="22">
        <v>1759.9608897580054</v>
      </c>
      <c r="D65" s="26">
        <v>1500</v>
      </c>
      <c r="E65" s="28" t="str">
        <f>_xlfn.XLOOKUP(A65,'[1]06.23'!$B:$B,'[1]06.23'!$K:$K)</f>
        <v>Заказная</v>
      </c>
      <c r="F65" s="76">
        <f>_xlfn.XLOOKUP(A65,'[1]06.23'!$B:$B,'[1]06.23'!$E:$E)</f>
        <v>0.32</v>
      </c>
      <c r="G65" s="75">
        <f>_xlfn.XLOOKUP(A65,'[1]06.23'!$B:$B,'[1]06.23'!$F:$F)</f>
        <v>0.1</v>
      </c>
      <c r="H65" s="75">
        <f>_xlfn.XLOOKUP(A65,'[1]06.23'!$B:$B,'[1]06.23'!$G:$G)</f>
        <v>0.15</v>
      </c>
      <c r="I65" s="75">
        <f>_xlfn.XLOOKUP(A65,'[1]06.23'!$B:$B,'[1]06.23'!$H:$H)</f>
        <v>0.15</v>
      </c>
      <c r="J65" s="19">
        <f>_xlfn.XLOOKUP(A65,'[1]06.23'!$B:$B,'[1]06.23'!$I:$I)</f>
        <v>1</v>
      </c>
      <c r="K65" s="19">
        <f>_xlfn.XLOOKUP(A65,'[1]06.23'!$B:$B,'[1]06.23'!$J:$J)</f>
        <v>1</v>
      </c>
      <c r="L65" s="19" t="str">
        <f>_xlfn.XLOOKUP(A65,'[1]06.23'!$B:$B,'[1]06.23'!$D:$D)</f>
        <v>4680436321946</v>
      </c>
      <c r="M65" s="19">
        <f>_xlfn.XLOOKUP(A65,'[1]06.23'!$B:$B,'[1]06.23'!$X:$X)</f>
        <v>7326909807</v>
      </c>
    </row>
    <row r="66" spans="1:13" x14ac:dyDescent="0.25">
      <c r="A66" s="20" t="s">
        <v>40</v>
      </c>
      <c r="B66" s="20" t="str">
        <f>_xlfn.XLOOKUP(A66,'[1]06.23'!$B:$B,'[1]06.23'!$C:$C)</f>
        <v>Универсальный комплект конденсационный Gekon 60/100 мм, L=850 мм, PP-R/Сталь, (Антилёд)</v>
      </c>
      <c r="C66" s="22">
        <v>5455.8787582498162</v>
      </c>
      <c r="D66" s="26">
        <v>4400</v>
      </c>
      <c r="E66" s="28" t="str">
        <f>_xlfn.XLOOKUP(A66,'[1]06.23'!$B:$B,'[1]06.23'!$K:$K)</f>
        <v>Складская</v>
      </c>
      <c r="F66" s="76">
        <f>_xlfn.XLOOKUP(A66,'[1]06.23'!$B:$B,'[1]06.23'!$E:$E)</f>
        <v>1.9</v>
      </c>
      <c r="G66" s="75">
        <f>_xlfn.XLOOKUP(A66,'[1]06.23'!$B:$B,'[1]06.23'!$F:$F)</f>
        <v>0.12</v>
      </c>
      <c r="H66" s="75">
        <f>_xlfn.XLOOKUP(A66,'[1]06.23'!$B:$B,'[1]06.23'!$G:$G)</f>
        <v>1.08</v>
      </c>
      <c r="I66" s="75">
        <f>_xlfn.XLOOKUP(A66,'[1]06.23'!$B:$B,'[1]06.23'!$H:$H)</f>
        <v>0.16500000000000001</v>
      </c>
      <c r="J66" s="19">
        <f>_xlfn.XLOOKUP(A66,'[1]06.23'!$B:$B,'[1]06.23'!$I:$I)</f>
        <v>1</v>
      </c>
      <c r="K66" s="19">
        <f>_xlfn.XLOOKUP(A66,'[1]06.23'!$B:$B,'[1]06.23'!$J:$J)</f>
        <v>1</v>
      </c>
      <c r="L66" s="19" t="str">
        <f>_xlfn.XLOOKUP(A66,'[1]06.23'!$B:$B,'[1]06.23'!$D:$D)</f>
        <v>4680436157262</v>
      </c>
      <c r="M66" s="19">
        <f>_xlfn.XLOOKUP(A66,'[1]06.23'!$B:$B,'[1]06.23'!$X:$X)</f>
        <v>7326909807</v>
      </c>
    </row>
    <row r="67" spans="1:13" x14ac:dyDescent="0.25">
      <c r="A67" s="20" t="s">
        <v>41</v>
      </c>
      <c r="B67" s="20" t="str">
        <f>_xlfn.XLOOKUP(A67,'[1]06.23'!$B:$B,'[1]06.23'!$C:$C)</f>
        <v>Удлинитель конденсационный Gekon 60/100 мм, L=500 мм, PP-R/Оц.Ст.</v>
      </c>
      <c r="C67" s="22">
        <v>2914.9352236616965</v>
      </c>
      <c r="D67" s="26">
        <v>2130</v>
      </c>
      <c r="E67" s="28" t="str">
        <f>_xlfn.XLOOKUP(A67,'[1]06.23'!$B:$B,'[1]06.23'!$K:$K)</f>
        <v>Складская</v>
      </c>
      <c r="F67" s="76">
        <f>_xlfn.XLOOKUP(A67,'[1]06.23'!$B:$B,'[1]06.23'!$E:$E)</f>
        <v>0.98</v>
      </c>
      <c r="G67" s="75">
        <f>_xlfn.XLOOKUP(A67,'[1]06.23'!$B:$B,'[1]06.23'!$F:$F)</f>
        <v>0.11</v>
      </c>
      <c r="H67" s="75">
        <f>_xlfn.XLOOKUP(A67,'[1]06.23'!$B:$B,'[1]06.23'!$G:$G)</f>
        <v>0.51500000000000001</v>
      </c>
      <c r="I67" s="75">
        <f>_xlfn.XLOOKUP(A67,'[1]06.23'!$B:$B,'[1]06.23'!$H:$H)</f>
        <v>0.11</v>
      </c>
      <c r="J67" s="19">
        <f>_xlfn.XLOOKUP(A67,'[1]06.23'!$B:$B,'[1]06.23'!$I:$I)</f>
        <v>1</v>
      </c>
      <c r="K67" s="19">
        <f>_xlfn.XLOOKUP(A67,'[1]06.23'!$B:$B,'[1]06.23'!$J:$J)</f>
        <v>2</v>
      </c>
      <c r="L67" s="19" t="str">
        <f>_xlfn.XLOOKUP(A67,'[1]06.23'!$B:$B,'[1]06.23'!$D:$D)</f>
        <v>4680436157286</v>
      </c>
      <c r="M67" s="19">
        <f>_xlfn.XLOOKUP(A67,'[1]06.23'!$B:$B,'[1]06.23'!$X:$X)</f>
        <v>7326909807</v>
      </c>
    </row>
    <row r="68" spans="1:13" x14ac:dyDescent="0.25">
      <c r="A68" s="20" t="s">
        <v>42</v>
      </c>
      <c r="B68" s="20" t="str">
        <f>_xlfn.XLOOKUP(A68,'[1]06.23'!$B:$B,'[1]06.23'!$C:$C)</f>
        <v>Удлинитель конденсационный Gekon 60/100 мм, L=1000 мм, PP-R/Оц.Ст.</v>
      </c>
      <c r="C68" s="22">
        <v>4608.8975800537764</v>
      </c>
      <c r="D68" s="26">
        <v>3380</v>
      </c>
      <c r="E68" s="28" t="str">
        <f>_xlfn.XLOOKUP(A68,'[1]06.23'!$B:$B,'[1]06.23'!$K:$K)</f>
        <v>Складская</v>
      </c>
      <c r="F68" s="76">
        <f>_xlfn.XLOOKUP(A68,'[1]06.23'!$B:$B,'[1]06.23'!$E:$E)</f>
        <v>1.74</v>
      </c>
      <c r="G68" s="75">
        <f>_xlfn.XLOOKUP(A68,'[1]06.23'!$B:$B,'[1]06.23'!$F:$F)</f>
        <v>0.11</v>
      </c>
      <c r="H68" s="75">
        <f>_xlfn.XLOOKUP(A68,'[1]06.23'!$B:$B,'[1]06.23'!$G:$G)</f>
        <v>1.01</v>
      </c>
      <c r="I68" s="75">
        <f>_xlfn.XLOOKUP(A68,'[1]06.23'!$B:$B,'[1]06.23'!$H:$H)</f>
        <v>0.11</v>
      </c>
      <c r="J68" s="19">
        <f>_xlfn.XLOOKUP(A68,'[1]06.23'!$B:$B,'[1]06.23'!$I:$I)</f>
        <v>1</v>
      </c>
      <c r="K68" s="19">
        <f>_xlfn.XLOOKUP(A68,'[1]06.23'!$B:$B,'[1]06.23'!$J:$J)</f>
        <v>2</v>
      </c>
      <c r="L68" s="19" t="str">
        <f>_xlfn.XLOOKUP(A68,'[1]06.23'!$B:$B,'[1]06.23'!$D:$D)</f>
        <v>4680436157293</v>
      </c>
      <c r="M68" s="19">
        <f>_xlfn.XLOOKUP(A68,'[1]06.23'!$B:$B,'[1]06.23'!$X:$X)</f>
        <v>7326909807</v>
      </c>
    </row>
    <row r="69" spans="1:13" x14ac:dyDescent="0.25">
      <c r="A69" s="20" t="s">
        <v>43</v>
      </c>
      <c r="B69" s="20" t="str">
        <f>_xlfn.XLOOKUP(A69,'[1]06.23'!$B:$B,'[1]06.23'!$C:$C)</f>
        <v>Колено конденсационное Gekon 60/100 мм, угол 45 гр., PP-R/Сталь</v>
      </c>
      <c r="C69" s="22">
        <v>2276.9494011244192</v>
      </c>
      <c r="D69" s="26">
        <v>1840</v>
      </c>
      <c r="E69" s="28" t="str">
        <f>_xlfn.XLOOKUP(A69,'[1]06.23'!$B:$B,'[1]06.23'!$K:$K)</f>
        <v>Складская</v>
      </c>
      <c r="F69" s="76">
        <f>_xlfn.XLOOKUP(A69,'[1]06.23'!$B:$B,'[1]06.23'!$E:$E)</f>
        <v>0.46</v>
      </c>
      <c r="G69" s="75">
        <f>_xlfn.XLOOKUP(A69,'[1]06.23'!$B:$B,'[1]06.23'!$F:$F)</f>
        <v>0.19</v>
      </c>
      <c r="H69" s="75">
        <f>_xlfn.XLOOKUP(A69,'[1]06.23'!$B:$B,'[1]06.23'!$G:$G)</f>
        <v>0.115</v>
      </c>
      <c r="I69" s="75">
        <f>_xlfn.XLOOKUP(A69,'[1]06.23'!$B:$B,'[1]06.23'!$H:$H)</f>
        <v>0.125</v>
      </c>
      <c r="J69" s="19">
        <f>_xlfn.XLOOKUP(A69,'[1]06.23'!$B:$B,'[1]06.23'!$I:$I)</f>
        <v>1</v>
      </c>
      <c r="K69" s="19">
        <f>_xlfn.XLOOKUP(A69,'[1]06.23'!$B:$B,'[1]06.23'!$J:$J)</f>
        <v>36</v>
      </c>
      <c r="L69" s="19" t="str">
        <f>_xlfn.XLOOKUP(A69,'[1]06.23'!$B:$B,'[1]06.23'!$D:$D)</f>
        <v>4680436157309</v>
      </c>
      <c r="M69" s="19">
        <f>_xlfn.XLOOKUP(A69,'[1]06.23'!$B:$B,'[1]06.23'!$X:$X)</f>
        <v>7326909807</v>
      </c>
    </row>
    <row r="70" spans="1:13" x14ac:dyDescent="0.25">
      <c r="A70" s="20" t="s">
        <v>44</v>
      </c>
      <c r="B70" s="20" t="str">
        <f>_xlfn.XLOOKUP(A70,'[1]06.23'!$B:$B,'[1]06.23'!$C:$C)</f>
        <v>Колено конденсационное Gekon 60/100 мм, угол 90 гр., PP-R/Сталь</v>
      </c>
      <c r="C70" s="22">
        <v>2276.9494011244192</v>
      </c>
      <c r="D70" s="26">
        <v>1840</v>
      </c>
      <c r="E70" s="28" t="str">
        <f>_xlfn.XLOOKUP(A70,'[1]06.23'!$B:$B,'[1]06.23'!$K:$K)</f>
        <v>Складская</v>
      </c>
      <c r="F70" s="76">
        <f>_xlfn.XLOOKUP(A70,'[1]06.23'!$B:$B,'[1]06.23'!$E:$E)</f>
        <v>0.56000000000000005</v>
      </c>
      <c r="G70" s="75">
        <f>_xlfn.XLOOKUP(A70,'[1]06.23'!$B:$B,'[1]06.23'!$F:$F)</f>
        <v>0.19</v>
      </c>
      <c r="H70" s="75">
        <f>_xlfn.XLOOKUP(A70,'[1]06.23'!$B:$B,'[1]06.23'!$G:$G)</f>
        <v>0.115</v>
      </c>
      <c r="I70" s="75">
        <f>_xlfn.XLOOKUP(A70,'[1]06.23'!$B:$B,'[1]06.23'!$H:$H)</f>
        <v>0.16</v>
      </c>
      <c r="J70" s="19">
        <f>_xlfn.XLOOKUP(A70,'[1]06.23'!$B:$B,'[1]06.23'!$I:$I)</f>
        <v>1</v>
      </c>
      <c r="K70" s="19">
        <f>_xlfn.XLOOKUP(A70,'[1]06.23'!$B:$B,'[1]06.23'!$J:$J)</f>
        <v>36</v>
      </c>
      <c r="L70" s="19" t="str">
        <f>_xlfn.XLOOKUP(A70,'[1]06.23'!$B:$B,'[1]06.23'!$D:$D)</f>
        <v>4680436157316</v>
      </c>
      <c r="M70" s="19">
        <f>_xlfn.XLOOKUP(A70,'[1]06.23'!$B:$B,'[1]06.23'!$X:$X)</f>
        <v>7326909807</v>
      </c>
    </row>
    <row r="71" spans="1:13" x14ac:dyDescent="0.25">
      <c r="A71" s="20" t="s">
        <v>45</v>
      </c>
      <c r="B71" s="20" t="str">
        <f>_xlfn.XLOOKUP(A71,'[1]06.23'!$B:$B,'[1]06.23'!$C:$C)</f>
        <v>Универсальный комплект конденсационный Gekon 80/125 мм, L=950 мм, PP-R/Сталь, (Антилёд)</v>
      </c>
      <c r="C71" s="22">
        <v>8491.8112930823754</v>
      </c>
      <c r="D71" s="26">
        <v>6600</v>
      </c>
      <c r="E71" s="28" t="str">
        <f>_xlfn.XLOOKUP(A71,'[1]06.23'!$B:$B,'[1]06.23'!$K:$K)</f>
        <v>Складская</v>
      </c>
      <c r="F71" s="76">
        <f>_xlfn.XLOOKUP(A71,'[1]06.23'!$B:$B,'[1]06.23'!$E:$E)</f>
        <v>2.84</v>
      </c>
      <c r="G71" s="75">
        <f>_xlfn.XLOOKUP(A71,'[1]06.23'!$B:$B,'[1]06.23'!$F:$F)</f>
        <v>0.13500000000000001</v>
      </c>
      <c r="H71" s="75">
        <f>_xlfn.XLOOKUP(A71,'[1]06.23'!$B:$B,'[1]06.23'!$G:$G)</f>
        <v>1.01</v>
      </c>
      <c r="I71" s="75">
        <f>_xlfn.XLOOKUP(A71,'[1]06.23'!$B:$B,'[1]06.23'!$H:$H)</f>
        <v>0.13500000000000001</v>
      </c>
      <c r="J71" s="19">
        <f>_xlfn.XLOOKUP(A71,'[1]06.23'!$B:$B,'[1]06.23'!$I:$I)</f>
        <v>1</v>
      </c>
      <c r="K71" s="19">
        <f>_xlfn.XLOOKUP(A71,'[1]06.23'!$B:$B,'[1]06.23'!$J:$J)</f>
        <v>1</v>
      </c>
      <c r="L71" s="19" t="str">
        <f>_xlfn.XLOOKUP(A71,'[1]06.23'!$B:$B,'[1]06.23'!$D:$D)</f>
        <v>4680436157323</v>
      </c>
      <c r="M71" s="19">
        <f>_xlfn.XLOOKUP(A71,'[1]06.23'!$B:$B,'[1]06.23'!$X:$X)</f>
        <v>7326909807</v>
      </c>
    </row>
    <row r="72" spans="1:13" x14ac:dyDescent="0.25">
      <c r="A72" s="20" t="s">
        <v>46</v>
      </c>
      <c r="B72" s="20" t="str">
        <f>_xlfn.XLOOKUP(A72,'[1]06.23'!$B:$B,'[1]06.23'!$C:$C)</f>
        <v>Удлинитель конденсационный Gekon 80/125 мм, L=250 мм, PP-R/Оц.Ст.</v>
      </c>
      <c r="C72" s="22">
        <v>1990.9557565387436</v>
      </c>
      <c r="D72" s="26">
        <v>1550</v>
      </c>
      <c r="E72" s="28" t="str">
        <f>_xlfn.XLOOKUP(A72,'[1]06.23'!$B:$B,'[1]06.23'!$K:$K)</f>
        <v>Складская</v>
      </c>
      <c r="F72" s="76">
        <f>_xlfn.XLOOKUP(A72,'[1]06.23'!$B:$B,'[1]06.23'!$E:$E)</f>
        <v>0.7</v>
      </c>
      <c r="G72" s="75">
        <f>_xlfn.XLOOKUP(A72,'[1]06.23'!$B:$B,'[1]06.23'!$F:$F)</f>
        <v>0.13500000000000001</v>
      </c>
      <c r="H72" s="75">
        <f>_xlfn.XLOOKUP(A72,'[1]06.23'!$B:$B,'[1]06.23'!$G:$G)</f>
        <v>0.255</v>
      </c>
      <c r="I72" s="75">
        <f>_xlfn.XLOOKUP(A72,'[1]06.23'!$B:$B,'[1]06.23'!$H:$H)</f>
        <v>0.13500000000000001</v>
      </c>
      <c r="J72" s="19">
        <f>_xlfn.XLOOKUP(A72,'[1]06.23'!$B:$B,'[1]06.23'!$I:$I)</f>
        <v>1</v>
      </c>
      <c r="K72" s="19">
        <f>_xlfn.XLOOKUP(A72,'[1]06.23'!$B:$B,'[1]06.23'!$J:$J)</f>
        <v>4</v>
      </c>
      <c r="L72" s="19" t="str">
        <f>_xlfn.XLOOKUP(A72,'[1]06.23'!$B:$B,'[1]06.23'!$D:$D)</f>
        <v>4680436157330</v>
      </c>
      <c r="M72" s="19">
        <f>_xlfn.XLOOKUP(A72,'[1]06.23'!$B:$B,'[1]06.23'!$X:$X)</f>
        <v>7326909807</v>
      </c>
    </row>
    <row r="73" spans="1:13" x14ac:dyDescent="0.25">
      <c r="A73" s="20" t="s">
        <v>47</v>
      </c>
      <c r="B73" s="20" t="str">
        <f>_xlfn.XLOOKUP(A73,'[1]06.23'!$B:$B,'[1]06.23'!$C:$C)</f>
        <v>Удлинитель конденсационный Gekon 80/125 мм, L=500 мм, PP-R/Оц.Ст.</v>
      </c>
      <c r="C73" s="22">
        <v>3277.9271571742847</v>
      </c>
      <c r="D73" s="26">
        <v>2720</v>
      </c>
      <c r="E73" s="28" t="str">
        <f>_xlfn.XLOOKUP(A73,'[1]06.23'!$B:$B,'[1]06.23'!$K:$K)</f>
        <v>Складская</v>
      </c>
      <c r="F73" s="76">
        <f>_xlfn.XLOOKUP(A73,'[1]06.23'!$B:$B,'[1]06.23'!$E:$E)</f>
        <v>1.6</v>
      </c>
      <c r="G73" s="75">
        <f>_xlfn.XLOOKUP(A73,'[1]06.23'!$B:$B,'[1]06.23'!$F:$F)</f>
        <v>0.13500000000000001</v>
      </c>
      <c r="H73" s="75">
        <f>_xlfn.XLOOKUP(A73,'[1]06.23'!$B:$B,'[1]06.23'!$G:$G)</f>
        <v>0.505</v>
      </c>
      <c r="I73" s="75">
        <f>_xlfn.XLOOKUP(A73,'[1]06.23'!$B:$B,'[1]06.23'!$H:$H)</f>
        <v>0.13500000000000001</v>
      </c>
      <c r="J73" s="19">
        <f>_xlfn.XLOOKUP(A73,'[1]06.23'!$B:$B,'[1]06.23'!$I:$I)</f>
        <v>1</v>
      </c>
      <c r="K73" s="19">
        <f>_xlfn.XLOOKUP(A73,'[1]06.23'!$B:$B,'[1]06.23'!$J:$J)</f>
        <v>2</v>
      </c>
      <c r="L73" s="19" t="str">
        <f>_xlfn.XLOOKUP(A73,'[1]06.23'!$B:$B,'[1]06.23'!$D:$D)</f>
        <v>4680436157347</v>
      </c>
      <c r="M73" s="19">
        <f>_xlfn.XLOOKUP(A73,'[1]06.23'!$B:$B,'[1]06.23'!$X:$X)</f>
        <v>7326909807</v>
      </c>
    </row>
    <row r="74" spans="1:13" x14ac:dyDescent="0.25">
      <c r="A74" s="20" t="s">
        <v>48</v>
      </c>
      <c r="B74" s="20" t="str">
        <f>_xlfn.XLOOKUP(A74,'[1]06.23'!$B:$B,'[1]06.23'!$C:$C)</f>
        <v>Удлинитель конденсационный Gekon 80/125 мм, L=1000 мм, PP-R/Оц.Ст.</v>
      </c>
      <c r="C74" s="22">
        <v>4729.8948912246397</v>
      </c>
      <c r="D74" s="26">
        <v>3840</v>
      </c>
      <c r="E74" s="28" t="str">
        <f>_xlfn.XLOOKUP(A74,'[1]06.23'!$B:$B,'[1]06.23'!$K:$K)</f>
        <v>Складская</v>
      </c>
      <c r="F74" s="76">
        <f>_xlfn.XLOOKUP(A74,'[1]06.23'!$B:$B,'[1]06.23'!$E:$E)</f>
        <v>3.2</v>
      </c>
      <c r="G74" s="75">
        <f>_xlfn.XLOOKUP(A74,'[1]06.23'!$B:$B,'[1]06.23'!$F:$F)</f>
        <v>0.13500000000000001</v>
      </c>
      <c r="H74" s="75">
        <f>_xlfn.XLOOKUP(A74,'[1]06.23'!$B:$B,'[1]06.23'!$G:$G)</f>
        <v>1.01</v>
      </c>
      <c r="I74" s="75">
        <f>_xlfn.XLOOKUP(A74,'[1]06.23'!$B:$B,'[1]06.23'!$H:$H)</f>
        <v>0.13500000000000001</v>
      </c>
      <c r="J74" s="19">
        <f>_xlfn.XLOOKUP(A74,'[1]06.23'!$B:$B,'[1]06.23'!$I:$I)</f>
        <v>1</v>
      </c>
      <c r="K74" s="19">
        <f>_xlfn.XLOOKUP(A74,'[1]06.23'!$B:$B,'[1]06.23'!$J:$J)</f>
        <v>1</v>
      </c>
      <c r="L74" s="19" t="str">
        <f>_xlfn.XLOOKUP(A74,'[1]06.23'!$B:$B,'[1]06.23'!$D:$D)</f>
        <v>4680436157354</v>
      </c>
      <c r="M74" s="19">
        <f>_xlfn.XLOOKUP(A74,'[1]06.23'!$B:$B,'[1]06.23'!$X:$X)</f>
        <v>7326909807</v>
      </c>
    </row>
    <row r="75" spans="1:13" x14ac:dyDescent="0.25">
      <c r="A75" s="20" t="s">
        <v>49</v>
      </c>
      <c r="B75" s="20" t="str">
        <f>_xlfn.XLOOKUP(A75,'[1]06.23'!$B:$B,'[1]06.23'!$C:$C)</f>
        <v>Колено конденсационное Gekon 80/125 мм, угол 45 гр., PP-R/Сталь</v>
      </c>
      <c r="C75" s="22">
        <v>4344.9034465900759</v>
      </c>
      <c r="D75" s="26">
        <v>3300</v>
      </c>
      <c r="E75" s="28" t="str">
        <f>_xlfn.XLOOKUP(A75,'[1]06.23'!$B:$B,'[1]06.23'!$K:$K)</f>
        <v>Складская</v>
      </c>
      <c r="F75" s="76">
        <f>_xlfn.XLOOKUP(A75,'[1]06.23'!$B:$B,'[1]06.23'!$E:$E)</f>
        <v>0.64</v>
      </c>
      <c r="G75" s="75">
        <f>_xlfn.XLOOKUP(A75,'[1]06.23'!$B:$B,'[1]06.23'!$F:$F)</f>
        <v>0.14499999999999999</v>
      </c>
      <c r="H75" s="75">
        <f>_xlfn.XLOOKUP(A75,'[1]06.23'!$B:$B,'[1]06.23'!$G:$G)</f>
        <v>0.19500000000000001</v>
      </c>
      <c r="I75" s="75">
        <f>_xlfn.XLOOKUP(A75,'[1]06.23'!$B:$B,'[1]06.23'!$H:$H)</f>
        <v>0.16500000000000001</v>
      </c>
      <c r="J75" s="19">
        <f>_xlfn.XLOOKUP(A75,'[1]06.23'!$B:$B,'[1]06.23'!$I:$I)</f>
        <v>1</v>
      </c>
      <c r="K75" s="19">
        <f>_xlfn.XLOOKUP(A75,'[1]06.23'!$B:$B,'[1]06.23'!$J:$J)</f>
        <v>1</v>
      </c>
      <c r="L75" s="19" t="str">
        <f>_xlfn.XLOOKUP(A75,'[1]06.23'!$B:$B,'[1]06.23'!$D:$D)</f>
        <v>4680436157361</v>
      </c>
      <c r="M75" s="19">
        <f>_xlfn.XLOOKUP(A75,'[1]06.23'!$B:$B,'[1]06.23'!$X:$X)</f>
        <v>7326909807</v>
      </c>
    </row>
    <row r="76" spans="1:13" x14ac:dyDescent="0.25">
      <c r="A76" s="20" t="s">
        <v>50</v>
      </c>
      <c r="B76" s="20" t="str">
        <f>_xlfn.XLOOKUP(A76,'[1]06.23'!$B:$B,'[1]06.23'!$C:$C)</f>
        <v>Колено конденсационное Gekon 80/125 мм, угол 90 гр., PP-R/Сталь</v>
      </c>
      <c r="C76" s="22">
        <v>4344.9034465900759</v>
      </c>
      <c r="D76" s="26">
        <v>3300</v>
      </c>
      <c r="E76" s="28" t="str">
        <f>_xlfn.XLOOKUP(A76,'[1]06.23'!$B:$B,'[1]06.23'!$K:$K)</f>
        <v>Складская</v>
      </c>
      <c r="F76" s="76">
        <f>_xlfn.XLOOKUP(A76,'[1]06.23'!$B:$B,'[1]06.23'!$E:$E)</f>
        <v>0.82</v>
      </c>
      <c r="G76" s="75">
        <f>_xlfn.XLOOKUP(A76,'[1]06.23'!$B:$B,'[1]06.23'!$F:$F)</f>
        <v>0.16500000000000001</v>
      </c>
      <c r="H76" s="75">
        <f>_xlfn.XLOOKUP(A76,'[1]06.23'!$B:$B,'[1]06.23'!$G:$G)</f>
        <v>0.19500000000000001</v>
      </c>
      <c r="I76" s="75">
        <f>_xlfn.XLOOKUP(A76,'[1]06.23'!$B:$B,'[1]06.23'!$H:$H)</f>
        <v>0.19500000000000001</v>
      </c>
      <c r="J76" s="19">
        <f>_xlfn.XLOOKUP(A76,'[1]06.23'!$B:$B,'[1]06.23'!$I:$I)</f>
        <v>1</v>
      </c>
      <c r="K76" s="19">
        <f>_xlfn.XLOOKUP(A76,'[1]06.23'!$B:$B,'[1]06.23'!$J:$J)</f>
        <v>1</v>
      </c>
      <c r="L76" s="19" t="str">
        <f>_xlfn.XLOOKUP(A76,'[1]06.23'!$B:$B,'[1]06.23'!$D:$D)</f>
        <v>4680436157422</v>
      </c>
      <c r="M76" s="19">
        <f>_xlfn.XLOOKUP(A76,'[1]06.23'!$B:$B,'[1]06.23'!$X:$X)</f>
        <v>7326909807</v>
      </c>
    </row>
    <row r="77" spans="1:13" x14ac:dyDescent="0.25">
      <c r="A77" s="20" t="s">
        <v>51</v>
      </c>
      <c r="B77" s="20" t="str">
        <f>_xlfn.XLOOKUP(A77,'[1]06.23'!$B:$B,'[1]06.23'!$C:$C)</f>
        <v>Комплект дымохода, адаптер конденсационный Gekon 60-100х2/80 мм, PP-R/Алюминий</v>
      </c>
      <c r="C77" s="22">
        <v>6544.8545587875824</v>
      </c>
      <c r="D77" s="26">
        <v>5800</v>
      </c>
      <c r="E77" s="28" t="str">
        <f>_xlfn.XLOOKUP(A77,'[1]06.23'!$B:$B,'[1]06.23'!$K:$K)</f>
        <v>Складская</v>
      </c>
      <c r="F77" s="76">
        <f>_xlfn.XLOOKUP(A77,'[1]06.23'!$B:$B,'[1]06.23'!$E:$E)</f>
        <v>0.57999999999999996</v>
      </c>
      <c r="G77" s="75">
        <f>_xlfn.XLOOKUP(A77,'[1]06.23'!$B:$B,'[1]06.23'!$F:$F)</f>
        <v>0.16500000000000001</v>
      </c>
      <c r="H77" s="75">
        <f>_xlfn.XLOOKUP(A77,'[1]06.23'!$B:$B,'[1]06.23'!$G:$G)</f>
        <v>0.26500000000000001</v>
      </c>
      <c r="I77" s="75">
        <f>_xlfn.XLOOKUP(A77,'[1]06.23'!$B:$B,'[1]06.23'!$H:$H)</f>
        <v>0.17</v>
      </c>
      <c r="J77" s="19">
        <f>_xlfn.XLOOKUP(A77,'[1]06.23'!$B:$B,'[1]06.23'!$I:$I)</f>
        <v>1</v>
      </c>
      <c r="K77" s="19">
        <f>_xlfn.XLOOKUP(A77,'[1]06.23'!$B:$B,'[1]06.23'!$J:$J)</f>
        <v>1</v>
      </c>
      <c r="L77" s="19" t="str">
        <f>_xlfn.XLOOKUP(A77,'[1]06.23'!$B:$B,'[1]06.23'!$D:$D)</f>
        <v>4680436157439</v>
      </c>
      <c r="M77" s="19">
        <f>_xlfn.XLOOKUP(A77,'[1]06.23'!$B:$B,'[1]06.23'!$X:$X)</f>
        <v>7616999008</v>
      </c>
    </row>
    <row r="78" spans="1:13" x14ac:dyDescent="0.25">
      <c r="A78" s="20" t="s">
        <v>52</v>
      </c>
      <c r="B78" s="20" t="str">
        <f>_xlfn.XLOOKUP(A78,'[1]06.23'!$B:$B,'[1]06.23'!$C:$C)</f>
        <v>Удлинитель конденсационный Gekon 80 мм, L=250 мм, PP-R</v>
      </c>
      <c r="C78" s="22">
        <v>901.97995600097772</v>
      </c>
      <c r="D78" s="26">
        <v>770</v>
      </c>
      <c r="E78" s="28" t="str">
        <f>_xlfn.XLOOKUP(A78,'[1]06.23'!$B:$B,'[1]06.23'!$K:$K)</f>
        <v>Складская</v>
      </c>
      <c r="F78" s="76">
        <f>_xlfn.XLOOKUP(A78,'[1]06.23'!$B:$B,'[1]06.23'!$E:$E)</f>
        <v>0.2</v>
      </c>
      <c r="G78" s="75">
        <f>_xlfn.XLOOKUP(A78,'[1]06.23'!$B:$B,'[1]06.23'!$F:$F)</f>
        <v>0.09</v>
      </c>
      <c r="H78" s="75">
        <f>_xlfn.XLOOKUP(A78,'[1]06.23'!$B:$B,'[1]06.23'!$G:$G)</f>
        <v>0.26</v>
      </c>
      <c r="I78" s="75">
        <f>_xlfn.XLOOKUP(A78,'[1]06.23'!$B:$B,'[1]06.23'!$H:$H)</f>
        <v>0.09</v>
      </c>
      <c r="J78" s="19">
        <f>_xlfn.XLOOKUP(A78,'[1]06.23'!$B:$B,'[1]06.23'!$I:$I)</f>
        <v>1</v>
      </c>
      <c r="K78" s="19">
        <f>_xlfn.XLOOKUP(A78,'[1]06.23'!$B:$B,'[1]06.23'!$J:$J)</f>
        <v>16</v>
      </c>
      <c r="L78" s="19" t="str">
        <f>_xlfn.XLOOKUP(A78,'[1]06.23'!$B:$B,'[1]06.23'!$D:$D)</f>
        <v>4680436157415</v>
      </c>
      <c r="M78" s="19">
        <f>_xlfn.XLOOKUP(A78,'[1]06.23'!$B:$B,'[1]06.23'!$X:$X)</f>
        <v>3926909709</v>
      </c>
    </row>
    <row r="79" spans="1:13" x14ac:dyDescent="0.25">
      <c r="A79" s="20" t="s">
        <v>53</v>
      </c>
      <c r="B79" s="20" t="str">
        <f>_xlfn.XLOOKUP(A79,'[1]06.23'!$B:$B,'[1]06.23'!$C:$C)</f>
        <v>Удлинитель конденсационный Gekon 80 мм, L=500 мм, PP-R</v>
      </c>
      <c r="C79" s="22">
        <v>1528.9660229772671</v>
      </c>
      <c r="D79" s="26">
        <v>1210</v>
      </c>
      <c r="E79" s="28" t="str">
        <f>_xlfn.XLOOKUP(A79,'[1]06.23'!$B:$B,'[1]06.23'!$K:$K)</f>
        <v>Складская</v>
      </c>
      <c r="F79" s="76">
        <f>_xlfn.XLOOKUP(A79,'[1]06.23'!$B:$B,'[1]06.23'!$E:$E)</f>
        <v>0.4</v>
      </c>
      <c r="G79" s="75">
        <f>_xlfn.XLOOKUP(A79,'[1]06.23'!$B:$B,'[1]06.23'!$F:$F)</f>
        <v>0.09</v>
      </c>
      <c r="H79" s="75">
        <f>_xlfn.XLOOKUP(A79,'[1]06.23'!$B:$B,'[1]06.23'!$G:$G)</f>
        <v>0.51</v>
      </c>
      <c r="I79" s="75">
        <f>_xlfn.XLOOKUP(A79,'[1]06.23'!$B:$B,'[1]06.23'!$H:$H)</f>
        <v>0.09</v>
      </c>
      <c r="J79" s="19">
        <f>_xlfn.XLOOKUP(A79,'[1]06.23'!$B:$B,'[1]06.23'!$I:$I)</f>
        <v>1</v>
      </c>
      <c r="K79" s="19">
        <f>_xlfn.XLOOKUP(A79,'[1]06.23'!$B:$B,'[1]06.23'!$J:$J)</f>
        <v>8</v>
      </c>
      <c r="L79" s="19" t="str">
        <f>_xlfn.XLOOKUP(A79,'[1]06.23'!$B:$B,'[1]06.23'!$D:$D)</f>
        <v>4680436157408</v>
      </c>
      <c r="M79" s="19">
        <f>_xlfn.XLOOKUP(A79,'[1]06.23'!$B:$B,'[1]06.23'!$X:$X)</f>
        <v>3926909709</v>
      </c>
    </row>
    <row r="80" spans="1:13" x14ac:dyDescent="0.25">
      <c r="A80" s="20" t="s">
        <v>54</v>
      </c>
      <c r="B80" s="20" t="str">
        <f>_xlfn.XLOOKUP(A80,'[1]06.23'!$B:$B,'[1]06.23'!$C:$C)</f>
        <v>Удлинитель конденсационный Gekon 80 мм, L=1000 мм, PP-R</v>
      </c>
      <c r="C80" s="22">
        <v>2166.9518455145439</v>
      </c>
      <c r="D80" s="26">
        <v>1740</v>
      </c>
      <c r="E80" s="28" t="str">
        <f>_xlfn.XLOOKUP(A80,'[1]06.23'!$B:$B,'[1]06.23'!$K:$K)</f>
        <v>Складская</v>
      </c>
      <c r="F80" s="76">
        <f>_xlfn.XLOOKUP(A80,'[1]06.23'!$B:$B,'[1]06.23'!$E:$E)</f>
        <v>0.6</v>
      </c>
      <c r="G80" s="75">
        <f>_xlfn.XLOOKUP(A80,'[1]06.23'!$B:$B,'[1]06.23'!$F:$F)</f>
        <v>0.09</v>
      </c>
      <c r="H80" s="75">
        <f>_xlfn.XLOOKUP(A80,'[1]06.23'!$B:$B,'[1]06.23'!$G:$G)</f>
        <v>1.01</v>
      </c>
      <c r="I80" s="75">
        <f>_xlfn.XLOOKUP(A80,'[1]06.23'!$B:$B,'[1]06.23'!$H:$H)</f>
        <v>0.09</v>
      </c>
      <c r="J80" s="19">
        <f>_xlfn.XLOOKUP(A80,'[1]06.23'!$B:$B,'[1]06.23'!$I:$I)</f>
        <v>1</v>
      </c>
      <c r="K80" s="19">
        <f>_xlfn.XLOOKUP(A80,'[1]06.23'!$B:$B,'[1]06.23'!$J:$J)</f>
        <v>4</v>
      </c>
      <c r="L80" s="19" t="str">
        <f>_xlfn.XLOOKUP(A80,'[1]06.23'!$B:$B,'[1]06.23'!$D:$D)</f>
        <v>4680436157392</v>
      </c>
      <c r="M80" s="19">
        <f>_xlfn.XLOOKUP(A80,'[1]06.23'!$B:$B,'[1]06.23'!$X:$X)</f>
        <v>3926909709</v>
      </c>
    </row>
    <row r="81" spans="1:13" x14ac:dyDescent="0.25">
      <c r="A81" s="20" t="s">
        <v>55</v>
      </c>
      <c r="B81" s="20" t="str">
        <f>_xlfn.XLOOKUP(A81,'[1]06.23'!$B:$B,'[1]06.23'!$C:$C)</f>
        <v>Колено конденсационное Gekon 80 мм, угол 45 гр., PP-R</v>
      </c>
      <c r="C81" s="22">
        <v>1429.9682229283792</v>
      </c>
      <c r="D81" s="26">
        <v>1200</v>
      </c>
      <c r="E81" s="28" t="str">
        <f>_xlfn.XLOOKUP(A81,'[1]06.23'!$B:$B,'[1]06.23'!$K:$K)</f>
        <v>Складская</v>
      </c>
      <c r="F81" s="76">
        <f>_xlfn.XLOOKUP(A81,'[1]06.23'!$B:$B,'[1]06.23'!$E:$E)</f>
        <v>0.18</v>
      </c>
      <c r="G81" s="75">
        <f>_xlfn.XLOOKUP(A81,'[1]06.23'!$B:$B,'[1]06.23'!$F:$F)</f>
        <v>0.1</v>
      </c>
      <c r="H81" s="75">
        <f>_xlfn.XLOOKUP(A81,'[1]06.23'!$B:$B,'[1]06.23'!$G:$G)</f>
        <v>0.11</v>
      </c>
      <c r="I81" s="75">
        <f>_xlfn.XLOOKUP(A81,'[1]06.23'!$B:$B,'[1]06.23'!$H:$H)</f>
        <v>0.19</v>
      </c>
      <c r="J81" s="19">
        <f>_xlfn.XLOOKUP(A81,'[1]06.23'!$B:$B,'[1]06.23'!$I:$I)</f>
        <v>1</v>
      </c>
      <c r="K81" s="19">
        <f>_xlfn.XLOOKUP(A81,'[1]06.23'!$B:$B,'[1]06.23'!$J:$J)</f>
        <v>1</v>
      </c>
      <c r="L81" s="19" t="str">
        <f>_xlfn.XLOOKUP(A81,'[1]06.23'!$B:$B,'[1]06.23'!$D:$D)</f>
        <v>4680436157385</v>
      </c>
      <c r="M81" s="19">
        <f>_xlfn.XLOOKUP(A81,'[1]06.23'!$B:$B,'[1]06.23'!$X:$X)</f>
        <v>3926909709</v>
      </c>
    </row>
    <row r="82" spans="1:13" x14ac:dyDescent="0.25">
      <c r="A82" s="20" t="s">
        <v>56</v>
      </c>
      <c r="B82" s="20" t="str">
        <f>_xlfn.XLOOKUP(A82,'[1]06.23'!$B:$B,'[1]06.23'!$C:$C)</f>
        <v>Колено конденсационное Gekon 80 мм, угол 90 гр., PP-R</v>
      </c>
      <c r="C82" s="22">
        <v>1429.9682229283792</v>
      </c>
      <c r="D82" s="26">
        <v>1100</v>
      </c>
      <c r="E82" s="28" t="str">
        <f>_xlfn.XLOOKUP(A82,'[1]06.23'!$B:$B,'[1]06.23'!$K:$K)</f>
        <v>Складская</v>
      </c>
      <c r="F82" s="76">
        <f>_xlfn.XLOOKUP(A82,'[1]06.23'!$B:$B,'[1]06.23'!$E:$E)</f>
        <v>0.24</v>
      </c>
      <c r="G82" s="75">
        <f>_xlfn.XLOOKUP(A82,'[1]06.23'!$B:$B,'[1]06.23'!$F:$F)</f>
        <v>0.105</v>
      </c>
      <c r="H82" s="75">
        <f>_xlfn.XLOOKUP(A82,'[1]06.23'!$B:$B,'[1]06.23'!$G:$G)</f>
        <v>0.155</v>
      </c>
      <c r="I82" s="75">
        <f>_xlfn.XLOOKUP(A82,'[1]06.23'!$B:$B,'[1]06.23'!$H:$H)</f>
        <v>0.155</v>
      </c>
      <c r="J82" s="19">
        <f>_xlfn.XLOOKUP(A82,'[1]06.23'!$B:$B,'[1]06.23'!$I:$I)</f>
        <v>1</v>
      </c>
      <c r="K82" s="19">
        <f>_xlfn.XLOOKUP(A82,'[1]06.23'!$B:$B,'[1]06.23'!$J:$J)</f>
        <v>1</v>
      </c>
      <c r="L82" s="19" t="str">
        <f>_xlfn.XLOOKUP(A82,'[1]06.23'!$B:$B,'[1]06.23'!$D:$D)</f>
        <v>4680436157378</v>
      </c>
      <c r="M82" s="19">
        <f>_xlfn.XLOOKUP(A82,'[1]06.23'!$B:$B,'[1]06.23'!$X:$X)</f>
        <v>3926909709</v>
      </c>
    </row>
    <row r="83" spans="1:13" x14ac:dyDescent="0.25">
      <c r="A83" s="20" t="s">
        <v>376</v>
      </c>
      <c r="B83" s="20" t="str">
        <f>_xlfn.XLOOKUP(A83,'[1]06.23'!$B:$B,'[1]06.23'!$C:$C)</f>
        <v>Адаптер переход конденсационный Gekon 60-80 мм, PP-R</v>
      </c>
      <c r="C83" s="22">
        <v>1550.9655340992422</v>
      </c>
      <c r="D83" s="26">
        <v>1240</v>
      </c>
      <c r="E83" s="28" t="str">
        <f>_xlfn.XLOOKUP(A83,'[1]06.23'!$B:$B,'[1]06.23'!$K:$K)</f>
        <v>Складская</v>
      </c>
      <c r="F83" s="76">
        <f>_xlfn.XLOOKUP(A83,'[1]06.23'!$B:$B,'[1]06.23'!$E:$E)</f>
        <v>0.16</v>
      </c>
      <c r="G83" s="75">
        <f>_xlfn.XLOOKUP(A83,'[1]06.23'!$B:$B,'[1]06.23'!$F:$F)</f>
        <v>0.1</v>
      </c>
      <c r="H83" s="75">
        <f>_xlfn.XLOOKUP(A83,'[1]06.23'!$B:$B,'[1]06.23'!$G:$G)</f>
        <v>0.11</v>
      </c>
      <c r="I83" s="75">
        <f>_xlfn.XLOOKUP(A83,'[1]06.23'!$B:$B,'[1]06.23'!$H:$H)</f>
        <v>0.1</v>
      </c>
      <c r="J83" s="19">
        <f>_xlfn.XLOOKUP(A83,'[1]06.23'!$B:$B,'[1]06.23'!$I:$I)</f>
        <v>1</v>
      </c>
      <c r="K83" s="19">
        <f>_xlfn.XLOOKUP(A83,'[1]06.23'!$B:$B,'[1]06.23'!$J:$J)</f>
        <v>1</v>
      </c>
      <c r="L83" s="19" t="str">
        <f>_xlfn.XLOOKUP(A83,'[1]06.23'!$B:$B,'[1]06.23'!$D:$D)</f>
        <v>4680436321953</v>
      </c>
      <c r="M83" s="19">
        <f>_xlfn.XLOOKUP(A83,'[1]06.23'!$B:$B,'[1]06.23'!$X:$X)</f>
        <v>3926909709</v>
      </c>
    </row>
    <row r="84" spans="1:13" x14ac:dyDescent="0.25">
      <c r="A84" s="20" t="s">
        <v>35</v>
      </c>
      <c r="B84" s="20" t="str">
        <f>_xlfn.XLOOKUP(A84,'[1]06.23'!$B:$B,'[1]06.23'!$C:$C)</f>
        <v>Уплотнительное кольцо на внутреннюю трубу Gekon 60 мм</v>
      </c>
      <c r="C84" s="22">
        <v>175.99608897580052</v>
      </c>
      <c r="D84" s="26">
        <v>265</v>
      </c>
      <c r="E84" s="28" t="str">
        <f>_xlfn.XLOOKUP(A84,'[1]06.23'!$B:$B,'[1]06.23'!$K:$K)</f>
        <v>Заказная</v>
      </c>
      <c r="F84" s="76">
        <f>_xlfn.XLOOKUP(A84,'[1]06.23'!$B:$B,'[1]06.23'!$E:$E)</f>
        <v>0.1</v>
      </c>
      <c r="G84" s="75">
        <f>_xlfn.XLOOKUP(A84,'[1]06.23'!$B:$B,'[1]06.23'!$F:$F)</f>
        <v>0.1</v>
      </c>
      <c r="H84" s="75">
        <f>_xlfn.XLOOKUP(A84,'[1]06.23'!$B:$B,'[1]06.23'!$G:$G)</f>
        <v>0.1</v>
      </c>
      <c r="I84" s="75">
        <f>_xlfn.XLOOKUP(A84,'[1]06.23'!$B:$B,'[1]06.23'!$H:$H)</f>
        <v>0.1</v>
      </c>
      <c r="J84" s="19">
        <f>_xlfn.XLOOKUP(A84,'[1]06.23'!$B:$B,'[1]06.23'!$I:$I)</f>
        <v>1</v>
      </c>
      <c r="K84" s="19">
        <f>_xlfn.XLOOKUP(A84,'[1]06.23'!$B:$B,'[1]06.23'!$J:$J)</f>
        <v>10</v>
      </c>
      <c r="L84" s="19" t="str">
        <f>_xlfn.XLOOKUP(A84,'[1]06.23'!$B:$B,'[1]06.23'!$D:$D)</f>
        <v>4680436157002</v>
      </c>
      <c r="M84" s="19">
        <f>_xlfn.XLOOKUP(A84,'[1]06.23'!$B:$B,'[1]06.23'!$X:$X)</f>
        <v>3926909709</v>
      </c>
    </row>
    <row r="85" spans="1:13" x14ac:dyDescent="0.25">
      <c r="A85" s="20" t="s">
        <v>36</v>
      </c>
      <c r="B85" s="20" t="str">
        <f>_xlfn.XLOOKUP(A85,'[1]06.23'!$B:$B,'[1]06.23'!$C:$C)</f>
        <v>Уплотнительное кольцо на внутреннюю трубу Gekon 80 мм</v>
      </c>
      <c r="C85" s="22">
        <v>219.99511121975067</v>
      </c>
      <c r="D85" s="26">
        <v>280</v>
      </c>
      <c r="E85" s="28" t="str">
        <f>_xlfn.XLOOKUP(A85,'[1]06.23'!$B:$B,'[1]06.23'!$K:$K)</f>
        <v>Заказная</v>
      </c>
      <c r="F85" s="76">
        <f>_xlfn.XLOOKUP(A85,'[1]06.23'!$B:$B,'[1]06.23'!$E:$E)</f>
        <v>0.1</v>
      </c>
      <c r="G85" s="75">
        <f>_xlfn.XLOOKUP(A85,'[1]06.23'!$B:$B,'[1]06.23'!$F:$F)</f>
        <v>0.1</v>
      </c>
      <c r="H85" s="75">
        <f>_xlfn.XLOOKUP(A85,'[1]06.23'!$B:$B,'[1]06.23'!$G:$G)</f>
        <v>0.1</v>
      </c>
      <c r="I85" s="75">
        <f>_xlfn.XLOOKUP(A85,'[1]06.23'!$B:$B,'[1]06.23'!$H:$H)</f>
        <v>0.1</v>
      </c>
      <c r="J85" s="19">
        <f>_xlfn.XLOOKUP(A85,'[1]06.23'!$B:$B,'[1]06.23'!$I:$I)</f>
        <v>1</v>
      </c>
      <c r="K85" s="19">
        <f>_xlfn.XLOOKUP(A85,'[1]06.23'!$B:$B,'[1]06.23'!$J:$J)</f>
        <v>10</v>
      </c>
      <c r="L85" s="19" t="str">
        <f>_xlfn.XLOOKUP(A85,'[1]06.23'!$B:$B,'[1]06.23'!$D:$D)</f>
        <v>4680436157019</v>
      </c>
      <c r="M85" s="19">
        <f>_xlfn.XLOOKUP(A85,'[1]06.23'!$B:$B,'[1]06.23'!$X:$X)</f>
        <v>3926909709</v>
      </c>
    </row>
    <row r="86" spans="1:13" x14ac:dyDescent="0.25">
      <c r="A86" s="20" t="s">
        <v>34</v>
      </c>
      <c r="B86" s="20" t="str">
        <f>_xlfn.XLOOKUP(A86,'[1]06.23'!$B:$B,'[1]06.23'!$C:$C)</f>
        <v>Уплотнительное кольцо на внешнюю трубу Gekon 100 мм</v>
      </c>
      <c r="C86" s="22">
        <v>241.99462234172572</v>
      </c>
      <c r="D86" s="26">
        <v>270</v>
      </c>
      <c r="E86" s="28" t="str">
        <f>_xlfn.XLOOKUP(A86,'[1]06.23'!$B:$B,'[1]06.23'!$K:$K)</f>
        <v>Заказная</v>
      </c>
      <c r="F86" s="76">
        <f>_xlfn.XLOOKUP(A86,'[1]06.23'!$B:$B,'[1]06.23'!$E:$E)</f>
        <v>0.1</v>
      </c>
      <c r="G86" s="75">
        <f>_xlfn.XLOOKUP(A86,'[1]06.23'!$B:$B,'[1]06.23'!$F:$F)</f>
        <v>0.1</v>
      </c>
      <c r="H86" s="75">
        <f>_xlfn.XLOOKUP(A86,'[1]06.23'!$B:$B,'[1]06.23'!$G:$G)</f>
        <v>0.1</v>
      </c>
      <c r="I86" s="75">
        <f>_xlfn.XLOOKUP(A86,'[1]06.23'!$B:$B,'[1]06.23'!$H:$H)</f>
        <v>0.1</v>
      </c>
      <c r="J86" s="19">
        <f>_xlfn.XLOOKUP(A86,'[1]06.23'!$B:$B,'[1]06.23'!$I:$I)</f>
        <v>1</v>
      </c>
      <c r="K86" s="19">
        <f>_xlfn.XLOOKUP(A86,'[1]06.23'!$B:$B,'[1]06.23'!$J:$J)</f>
        <v>10</v>
      </c>
      <c r="L86" s="19" t="str">
        <f>_xlfn.XLOOKUP(A86,'[1]06.23'!$B:$B,'[1]06.23'!$D:$D)</f>
        <v>4680436156999</v>
      </c>
      <c r="M86" s="19">
        <f>_xlfn.XLOOKUP(A86,'[1]06.23'!$B:$B,'[1]06.23'!$X:$X)</f>
        <v>3926909709</v>
      </c>
    </row>
    <row r="87" spans="1:13" x14ac:dyDescent="0.25">
      <c r="A87" s="20" t="s">
        <v>377</v>
      </c>
      <c r="B87" s="20" t="str">
        <f>_xlfn.XLOOKUP(A87,'[1]06.23'!$B:$B,'[1]06.23'!$C:$C)</f>
        <v>Уплотнительное кольцо на внешнюю трубу Gekon 125 мм</v>
      </c>
      <c r="C87" s="22">
        <v>373.99168907357614</v>
      </c>
      <c r="D87" s="26">
        <v>320</v>
      </c>
      <c r="E87" s="28" t="str">
        <f>_xlfn.XLOOKUP(A87,'[1]06.23'!$B:$B,'[1]06.23'!$K:$K)</f>
        <v>Заказная</v>
      </c>
      <c r="F87" s="76">
        <f>_xlfn.XLOOKUP(A87,'[1]06.23'!$B:$B,'[1]06.23'!$E:$E)</f>
        <v>0.1</v>
      </c>
      <c r="G87" s="75">
        <f>_xlfn.XLOOKUP(A87,'[1]06.23'!$B:$B,'[1]06.23'!$F:$F)</f>
        <v>0.1</v>
      </c>
      <c r="H87" s="75">
        <f>_xlfn.XLOOKUP(A87,'[1]06.23'!$B:$B,'[1]06.23'!$G:$G)</f>
        <v>0.1</v>
      </c>
      <c r="I87" s="75">
        <f>_xlfn.XLOOKUP(A87,'[1]06.23'!$B:$B,'[1]06.23'!$H:$H)</f>
        <v>0.1</v>
      </c>
      <c r="J87" s="19">
        <f>_xlfn.XLOOKUP(A87,'[1]06.23'!$B:$B,'[1]06.23'!$I:$I)</f>
        <v>1</v>
      </c>
      <c r="K87" s="19">
        <f>_xlfn.XLOOKUP(A87,'[1]06.23'!$B:$B,'[1]06.23'!$J:$J)</f>
        <v>10</v>
      </c>
      <c r="L87" s="19" t="str">
        <f>_xlfn.XLOOKUP(A87,'[1]06.23'!$B:$B,'[1]06.23'!$D:$D)</f>
        <v>4680436321960</v>
      </c>
      <c r="M87" s="19">
        <f>_xlfn.XLOOKUP(A87,'[1]06.23'!$B:$B,'[1]06.23'!$X:$X)</f>
        <v>3926909709</v>
      </c>
    </row>
    <row r="88" spans="1:13" x14ac:dyDescent="0.25">
      <c r="A88" s="20" t="s">
        <v>378</v>
      </c>
      <c r="B88" s="20" t="str">
        <f>_xlfn.XLOOKUP(A88,'[1]06.23'!$B:$B,'[1]06.23'!$C:$C)</f>
        <v>Хомут Gekon 80 мм со шпилькой</v>
      </c>
      <c r="C88" s="22">
        <v>318.99291126863847</v>
      </c>
      <c r="D88" s="26">
        <v>360</v>
      </c>
      <c r="E88" s="28" t="str">
        <f>_xlfn.XLOOKUP(A88,'[1]06.23'!$B:$B,'[1]06.23'!$K:$K)</f>
        <v>Заказная</v>
      </c>
      <c r="F88" s="76">
        <f>_xlfn.XLOOKUP(A88,'[1]06.23'!$B:$B,'[1]06.23'!$E:$E)</f>
        <v>0.1</v>
      </c>
      <c r="G88" s="75">
        <f>_xlfn.XLOOKUP(A88,'[1]06.23'!$B:$B,'[1]06.23'!$F:$F)</f>
        <v>0.1</v>
      </c>
      <c r="H88" s="75">
        <f>_xlfn.XLOOKUP(A88,'[1]06.23'!$B:$B,'[1]06.23'!$G:$G)</f>
        <v>0.1</v>
      </c>
      <c r="I88" s="75">
        <f>_xlfn.XLOOKUP(A88,'[1]06.23'!$B:$B,'[1]06.23'!$H:$H)</f>
        <v>0.1</v>
      </c>
      <c r="J88" s="19">
        <f>_xlfn.XLOOKUP(A88,'[1]06.23'!$B:$B,'[1]06.23'!$I:$I)</f>
        <v>1</v>
      </c>
      <c r="K88" s="19">
        <f>_xlfn.XLOOKUP(A88,'[1]06.23'!$B:$B,'[1]06.23'!$J:$J)</f>
        <v>1</v>
      </c>
      <c r="L88" s="19" t="str">
        <f>_xlfn.XLOOKUP(A88,'[1]06.23'!$B:$B,'[1]06.23'!$D:$D)</f>
        <v>4680436321977</v>
      </c>
      <c r="M88" s="19">
        <f>_xlfn.XLOOKUP(A88,'[1]06.23'!$B:$B,'[1]06.23'!$X:$X)</f>
        <v>7326909807</v>
      </c>
    </row>
    <row r="89" spans="1:13" x14ac:dyDescent="0.25">
      <c r="A89" s="20" t="s">
        <v>379</v>
      </c>
      <c r="B89" s="20" t="str">
        <f>_xlfn.XLOOKUP(A89,'[1]06.23'!$B:$B,'[1]06.23'!$C:$C)</f>
        <v>Хомут Gekon 100 мм со шпилькой</v>
      </c>
      <c r="C89" s="22">
        <v>340.99242239061351</v>
      </c>
      <c r="D89" s="26">
        <v>360</v>
      </c>
      <c r="E89" s="28" t="str">
        <f>_xlfn.XLOOKUP(A89,'[1]06.23'!$B:$B,'[1]06.23'!$K:$K)</f>
        <v>Заказная</v>
      </c>
      <c r="F89" s="76">
        <f>_xlfn.XLOOKUP(A89,'[1]06.23'!$B:$B,'[1]06.23'!$E:$E)</f>
        <v>0.1</v>
      </c>
      <c r="G89" s="75">
        <f>_xlfn.XLOOKUP(A89,'[1]06.23'!$B:$B,'[1]06.23'!$F:$F)</f>
        <v>0.1</v>
      </c>
      <c r="H89" s="75">
        <f>_xlfn.XLOOKUP(A89,'[1]06.23'!$B:$B,'[1]06.23'!$G:$G)</f>
        <v>0.1</v>
      </c>
      <c r="I89" s="75">
        <f>_xlfn.XLOOKUP(A89,'[1]06.23'!$B:$B,'[1]06.23'!$H:$H)</f>
        <v>0.1</v>
      </c>
      <c r="J89" s="19">
        <f>_xlfn.XLOOKUP(A89,'[1]06.23'!$B:$B,'[1]06.23'!$I:$I)</f>
        <v>1</v>
      </c>
      <c r="K89" s="19">
        <f>_xlfn.XLOOKUP(A89,'[1]06.23'!$B:$B,'[1]06.23'!$J:$J)</f>
        <v>1</v>
      </c>
      <c r="L89" s="19" t="str">
        <f>_xlfn.XLOOKUP(A89,'[1]06.23'!$B:$B,'[1]06.23'!$D:$D)</f>
        <v>4680436321984</v>
      </c>
      <c r="M89" s="19">
        <f>_xlfn.XLOOKUP(A89,'[1]06.23'!$B:$B,'[1]06.23'!$X:$X)</f>
        <v>7326909807</v>
      </c>
    </row>
    <row r="90" spans="1:13" x14ac:dyDescent="0.25">
      <c r="A90" s="20" t="s">
        <v>28</v>
      </c>
      <c r="B90" s="20" t="str">
        <f>_xlfn.XLOOKUP(A90,'[1]06.23'!$B:$B,'[1]06.23'!$C:$C)</f>
        <v>Накладка декоративная Gekon 80 мм</v>
      </c>
      <c r="C90" s="22">
        <v>197.99560009777559</v>
      </c>
      <c r="D90" s="26">
        <v>280</v>
      </c>
      <c r="E90" s="28" t="str">
        <f>_xlfn.XLOOKUP(A90,'[1]06.23'!$B:$B,'[1]06.23'!$K:$K)</f>
        <v>Складская</v>
      </c>
      <c r="F90" s="76">
        <f>_xlfn.XLOOKUP(A90,'[1]06.23'!$B:$B,'[1]06.23'!$E:$E)</f>
        <v>0.1</v>
      </c>
      <c r="G90" s="75">
        <f>_xlfn.XLOOKUP(A90,'[1]06.23'!$B:$B,'[1]06.23'!$F:$F)</f>
        <v>0.1</v>
      </c>
      <c r="H90" s="75">
        <f>_xlfn.XLOOKUP(A90,'[1]06.23'!$B:$B,'[1]06.23'!$G:$G)</f>
        <v>0.1</v>
      </c>
      <c r="I90" s="75">
        <f>_xlfn.XLOOKUP(A90,'[1]06.23'!$B:$B,'[1]06.23'!$H:$H)</f>
        <v>0.1</v>
      </c>
      <c r="J90" s="19">
        <f>_xlfn.XLOOKUP(A90,'[1]06.23'!$B:$B,'[1]06.23'!$I:$I)</f>
        <v>1</v>
      </c>
      <c r="K90" s="19">
        <f>_xlfn.XLOOKUP(A90,'[1]06.23'!$B:$B,'[1]06.23'!$J:$J)</f>
        <v>10</v>
      </c>
      <c r="L90" s="19" t="str">
        <f>_xlfn.XLOOKUP(A90,'[1]06.23'!$B:$B,'[1]06.23'!$D:$D)</f>
        <v>4680436156913</v>
      </c>
      <c r="M90" s="19">
        <f>_xlfn.XLOOKUP(A90,'[1]06.23'!$B:$B,'[1]06.23'!$X:$X)</f>
        <v>3926909709</v>
      </c>
    </row>
    <row r="91" spans="1:13" x14ac:dyDescent="0.25">
      <c r="A91" s="20" t="s">
        <v>19</v>
      </c>
      <c r="B91" s="20" t="str">
        <f>_xlfn.XLOOKUP(A91,'[1]06.23'!$B:$B,'[1]06.23'!$C:$C)</f>
        <v>Накладка декоративная Gekon 100 мм</v>
      </c>
      <c r="C91" s="22">
        <v>197.99560009777559</v>
      </c>
      <c r="D91" s="26">
        <v>280</v>
      </c>
      <c r="E91" s="28" t="str">
        <f>_xlfn.XLOOKUP(A91,'[1]06.23'!$B:$B,'[1]06.23'!$K:$K)</f>
        <v>Складская</v>
      </c>
      <c r="F91" s="76">
        <f>_xlfn.XLOOKUP(A91,'[1]06.23'!$B:$B,'[1]06.23'!$E:$E)</f>
        <v>0.1</v>
      </c>
      <c r="G91" s="75">
        <f>_xlfn.XLOOKUP(A91,'[1]06.23'!$B:$B,'[1]06.23'!$F:$F)</f>
        <v>0.1</v>
      </c>
      <c r="H91" s="75">
        <f>_xlfn.XLOOKUP(A91,'[1]06.23'!$B:$B,'[1]06.23'!$G:$G)</f>
        <v>0.1</v>
      </c>
      <c r="I91" s="75">
        <f>_xlfn.XLOOKUP(A91,'[1]06.23'!$B:$B,'[1]06.23'!$H:$H)</f>
        <v>0.1</v>
      </c>
      <c r="J91" s="19">
        <f>_xlfn.XLOOKUP(A91,'[1]06.23'!$B:$B,'[1]06.23'!$I:$I)</f>
        <v>1</v>
      </c>
      <c r="K91" s="19">
        <f>_xlfn.XLOOKUP(A91,'[1]06.23'!$B:$B,'[1]06.23'!$J:$J)</f>
        <v>10</v>
      </c>
      <c r="L91" s="19" t="str">
        <f>_xlfn.XLOOKUP(A91,'[1]06.23'!$B:$B,'[1]06.23'!$D:$D)</f>
        <v>4680436156838</v>
      </c>
      <c r="M91" s="19">
        <f>_xlfn.XLOOKUP(A91,'[1]06.23'!$B:$B,'[1]06.23'!$X:$X)</f>
        <v>3926909709</v>
      </c>
    </row>
    <row r="92" spans="1:13" x14ac:dyDescent="0.25">
      <c r="A92" s="20" t="s">
        <v>380</v>
      </c>
      <c r="B92" s="20" t="str">
        <f>_xlfn.XLOOKUP(A92,'[1]06.23'!$B:$B,'[1]06.23'!$C:$C)</f>
        <v>Накладка декоративная Gekon 125 мм</v>
      </c>
      <c r="C92" s="22">
        <v>241.99462234172572</v>
      </c>
      <c r="D92" s="26">
        <v>400</v>
      </c>
      <c r="E92" s="28" t="str">
        <f>_xlfn.XLOOKUP(A92,'[1]06.23'!$B:$B,'[1]06.23'!$K:$K)</f>
        <v>Складская</v>
      </c>
      <c r="F92" s="76">
        <f>_xlfn.XLOOKUP(A92,'[1]06.23'!$B:$B,'[1]06.23'!$E:$E)</f>
        <v>0.1</v>
      </c>
      <c r="G92" s="75">
        <f>_xlfn.XLOOKUP(A92,'[1]06.23'!$B:$B,'[1]06.23'!$F:$F)</f>
        <v>0.12</v>
      </c>
      <c r="H92" s="75">
        <f>_xlfn.XLOOKUP(A92,'[1]06.23'!$B:$B,'[1]06.23'!$G:$G)</f>
        <v>0.1</v>
      </c>
      <c r="I92" s="75">
        <f>_xlfn.XLOOKUP(A92,'[1]06.23'!$B:$B,'[1]06.23'!$H:$H)</f>
        <v>0.12</v>
      </c>
      <c r="J92" s="19">
        <f>_xlfn.XLOOKUP(A92,'[1]06.23'!$B:$B,'[1]06.23'!$I:$I)</f>
        <v>1</v>
      </c>
      <c r="K92" s="19">
        <f>_xlfn.XLOOKUP(A92,'[1]06.23'!$B:$B,'[1]06.23'!$J:$J)</f>
        <v>10</v>
      </c>
      <c r="L92" s="19" t="str">
        <f>_xlfn.XLOOKUP(A92,'[1]06.23'!$B:$B,'[1]06.23'!$D:$D)</f>
        <v>4680436321991</v>
      </c>
      <c r="M92" s="19">
        <f>_xlfn.XLOOKUP(A92,'[1]06.23'!$B:$B,'[1]06.23'!$X:$X)</f>
        <v>3926909709</v>
      </c>
    </row>
    <row r="93" spans="1:13" x14ac:dyDescent="0.25">
      <c r="A93" s="20" t="s">
        <v>38</v>
      </c>
      <c r="B93" s="20" t="str">
        <f>_xlfn.XLOOKUP(A93,'[1]06.23'!$B:$B,'[1]06.23'!$C:$C)</f>
        <v>Фланец Gekon с прокладкой, винтами и гайкой, 100 мм</v>
      </c>
      <c r="C93" s="22">
        <v>318.99291126863847</v>
      </c>
      <c r="D93" s="26">
        <v>380</v>
      </c>
      <c r="E93" s="28" t="str">
        <f>_xlfn.XLOOKUP(A93,'[1]06.23'!$B:$B,'[1]06.23'!$K:$K)</f>
        <v>Заказная</v>
      </c>
      <c r="F93" s="76">
        <f>_xlfn.XLOOKUP(A93,'[1]06.23'!$B:$B,'[1]06.23'!$E:$E)</f>
        <v>0.1</v>
      </c>
      <c r="G93" s="75">
        <f>_xlfn.XLOOKUP(A93,'[1]06.23'!$B:$B,'[1]06.23'!$F:$F)</f>
        <v>0.12</v>
      </c>
      <c r="H93" s="75">
        <f>_xlfn.XLOOKUP(A93,'[1]06.23'!$B:$B,'[1]06.23'!$G:$G)</f>
        <v>0.1</v>
      </c>
      <c r="I93" s="75">
        <f>_xlfn.XLOOKUP(A93,'[1]06.23'!$B:$B,'[1]06.23'!$H:$H)</f>
        <v>0.12</v>
      </c>
      <c r="J93" s="19">
        <f>_xlfn.XLOOKUP(A93,'[1]06.23'!$B:$B,'[1]06.23'!$I:$I)</f>
        <v>1</v>
      </c>
      <c r="K93" s="19">
        <f>_xlfn.XLOOKUP(A93,'[1]06.23'!$B:$B,'[1]06.23'!$J:$J)</f>
        <v>1</v>
      </c>
      <c r="L93" s="19" t="str">
        <f>_xlfn.XLOOKUP(A93,'[1]06.23'!$B:$B,'[1]06.23'!$D:$D)</f>
        <v>4680436157026</v>
      </c>
      <c r="M93" s="19">
        <f>_xlfn.XLOOKUP(A93,'[1]06.23'!$B:$B,'[1]06.23'!$X:$X)</f>
        <v>3926909709</v>
      </c>
    </row>
    <row r="94" spans="1:13" x14ac:dyDescent="0.25">
      <c r="A94" s="20" t="s">
        <v>20</v>
      </c>
      <c r="B94" s="20" t="str">
        <f>_xlfn.XLOOKUP(A94,'[1]06.23'!$B:$B,'[1]06.23'!$C:$C)</f>
        <v>Хомут обжимной Gekon (труба-труба) 100 мм</v>
      </c>
      <c r="C94" s="22">
        <v>296.99340014666342</v>
      </c>
      <c r="D94" s="26">
        <v>360</v>
      </c>
      <c r="E94" s="28" t="str">
        <f>_xlfn.XLOOKUP(A94,'[1]06.23'!$B:$B,'[1]06.23'!$K:$K)</f>
        <v>Складская</v>
      </c>
      <c r="F94" s="76">
        <f>_xlfn.XLOOKUP(A94,'[1]06.23'!$B:$B,'[1]06.23'!$E:$E)</f>
        <v>0.1</v>
      </c>
      <c r="G94" s="75">
        <f>_xlfn.XLOOKUP(A94,'[1]06.23'!$B:$B,'[1]06.23'!$F:$F)</f>
        <v>0.1</v>
      </c>
      <c r="H94" s="75">
        <f>_xlfn.XLOOKUP(A94,'[1]06.23'!$B:$B,'[1]06.23'!$G:$G)</f>
        <v>0.1</v>
      </c>
      <c r="I94" s="75">
        <f>_xlfn.XLOOKUP(A94,'[1]06.23'!$B:$B,'[1]06.23'!$H:$H)</f>
        <v>0.1</v>
      </c>
      <c r="J94" s="19">
        <f>_xlfn.XLOOKUP(A94,'[1]06.23'!$B:$B,'[1]06.23'!$I:$I)</f>
        <v>1</v>
      </c>
      <c r="K94" s="19">
        <f>_xlfn.XLOOKUP(A94,'[1]06.23'!$B:$B,'[1]06.23'!$J:$J)</f>
        <v>1</v>
      </c>
      <c r="L94" s="19" t="str">
        <f>_xlfn.XLOOKUP(A94,'[1]06.23'!$B:$B,'[1]06.23'!$D:$D)</f>
        <v>4680436156753</v>
      </c>
      <c r="M94" s="19">
        <f>_xlfn.XLOOKUP(A94,'[1]06.23'!$B:$B,'[1]06.23'!$X:$X)</f>
        <v>7326909807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85"/>
  <sheetViews>
    <sheetView showGridLines="0" tabSelected="1" view="pageBreakPreview" zoomScale="80" zoomScaleNormal="85" zoomScaleSheetLayoutView="80" workbookViewId="0">
      <selection activeCell="BF13" sqref="BF13"/>
    </sheetView>
  </sheetViews>
  <sheetFormatPr defaultRowHeight="18" customHeight="1" x14ac:dyDescent="0.25"/>
  <cols>
    <col min="1" max="1" width="1.7109375" style="35" customWidth="1"/>
    <col min="2" max="41" width="3.42578125" style="35" customWidth="1"/>
    <col min="42" max="45" width="3.42578125" style="36" customWidth="1"/>
    <col min="46" max="52" width="3.42578125" style="35" customWidth="1"/>
    <col min="53" max="53" width="1.7109375" style="35" customWidth="1"/>
  </cols>
  <sheetData>
    <row r="1" spans="1:52" ht="18" customHeight="1" x14ac:dyDescent="0.25">
      <c r="A1" s="31"/>
      <c r="B1" s="31"/>
      <c r="C1" s="32"/>
      <c r="D1" s="32"/>
      <c r="E1" s="32"/>
      <c r="F1" s="32"/>
      <c r="G1" s="32"/>
      <c r="H1" s="33"/>
      <c r="I1" s="34"/>
      <c r="J1" s="32"/>
      <c r="K1" s="32"/>
      <c r="L1" s="32"/>
      <c r="M1" s="32"/>
      <c r="N1" s="32"/>
      <c r="O1" s="31"/>
      <c r="P1" s="31"/>
    </row>
    <row r="2" spans="1:52" ht="18" customHeight="1" x14ac:dyDescent="0.25">
      <c r="A2" s="31"/>
      <c r="B2" s="31"/>
      <c r="C2" s="32"/>
      <c r="D2" s="32"/>
      <c r="E2" s="32"/>
      <c r="F2" s="32"/>
      <c r="G2" s="32"/>
      <c r="H2" s="33"/>
      <c r="I2" s="34"/>
      <c r="J2" s="32"/>
      <c r="K2" s="32"/>
      <c r="L2" s="32"/>
      <c r="M2" s="32"/>
      <c r="N2" s="32"/>
      <c r="O2" s="31"/>
      <c r="P2" s="31"/>
    </row>
    <row r="3" spans="1:52" ht="18" customHeight="1" x14ac:dyDescent="0.25">
      <c r="A3" s="31"/>
      <c r="B3" s="31"/>
      <c r="C3" s="32"/>
      <c r="D3" s="32"/>
      <c r="E3" s="32"/>
      <c r="F3" s="32"/>
      <c r="G3" s="32"/>
      <c r="H3" s="33"/>
      <c r="I3" s="34"/>
      <c r="J3" s="32"/>
      <c r="K3" s="32"/>
      <c r="L3" s="32"/>
      <c r="M3" s="32"/>
      <c r="N3" s="32"/>
      <c r="O3" s="31"/>
      <c r="P3" s="31"/>
    </row>
    <row r="4" spans="1:52" ht="18" customHeight="1" x14ac:dyDescent="0.25">
      <c r="A4" s="31"/>
      <c r="B4" s="31"/>
      <c r="C4" s="32"/>
      <c r="D4" s="32"/>
      <c r="E4" s="32"/>
      <c r="F4" s="32"/>
      <c r="G4" s="32"/>
      <c r="H4" s="33"/>
      <c r="I4" s="34"/>
      <c r="J4" s="32"/>
      <c r="K4" s="32"/>
      <c r="L4" s="32"/>
      <c r="M4" s="32"/>
      <c r="N4" s="32"/>
      <c r="O4" s="31"/>
      <c r="P4" s="31"/>
    </row>
    <row r="5" spans="1:52" ht="18" customHeight="1" x14ac:dyDescent="0.25">
      <c r="A5" s="31"/>
      <c r="B5" s="105" t="s">
        <v>400</v>
      </c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</row>
    <row r="6" spans="1:52" ht="18" customHeight="1" x14ac:dyDescent="0.25">
      <c r="A6" s="31"/>
      <c r="B6" s="67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</row>
    <row r="7" spans="1:52" ht="18" customHeight="1" x14ac:dyDescent="0.25">
      <c r="A7" s="31"/>
      <c r="B7" s="140" t="s">
        <v>402</v>
      </c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</row>
    <row r="8" spans="1:52" ht="18" customHeight="1" x14ac:dyDescent="0.25">
      <c r="A8" s="31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</row>
    <row r="9" spans="1:52" ht="18" customHeight="1" x14ac:dyDescent="0.25">
      <c r="A9" s="31"/>
      <c r="B9" s="31" t="s">
        <v>410</v>
      </c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</row>
    <row r="10" spans="1:52" ht="18" customHeight="1" x14ac:dyDescent="0.25">
      <c r="A10" s="31"/>
      <c r="B10" s="38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</row>
    <row r="11" spans="1:52" ht="18" customHeight="1" x14ac:dyDescent="0.25">
      <c r="A11" s="31"/>
      <c r="B11" s="35" t="s">
        <v>431</v>
      </c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</row>
    <row r="12" spans="1:52" ht="18" customHeight="1" x14ac:dyDescent="0.25">
      <c r="A12" s="31"/>
      <c r="B12" s="35" t="s">
        <v>438</v>
      </c>
      <c r="J12"/>
      <c r="U12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</row>
    <row r="13" spans="1:52" ht="18" customHeight="1" x14ac:dyDescent="0.25">
      <c r="A13" s="31"/>
      <c r="B13" s="35" t="s">
        <v>8</v>
      </c>
      <c r="J13"/>
      <c r="U13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</row>
    <row r="14" spans="1:52" ht="18" customHeight="1" x14ac:dyDescent="0.25">
      <c r="A14" s="31"/>
      <c r="B14" s="35" t="s">
        <v>432</v>
      </c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</row>
    <row r="15" spans="1:52" ht="18" customHeight="1" x14ac:dyDescent="0.25">
      <c r="A15" s="31"/>
      <c r="B15" s="35" t="s">
        <v>9</v>
      </c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</row>
    <row r="16" spans="1:52" ht="18" customHeight="1" x14ac:dyDescent="0.25">
      <c r="A16" s="31"/>
      <c r="B16" s="35" t="s">
        <v>10</v>
      </c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</row>
    <row r="17" spans="1:54" ht="18" customHeight="1" x14ac:dyDescent="0.25">
      <c r="A17" s="31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</row>
    <row r="18" spans="1:54" ht="18" customHeight="1" x14ac:dyDescent="0.25">
      <c r="A18" s="31"/>
      <c r="B18" s="38" t="s">
        <v>403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</row>
    <row r="19" spans="1:54" s="41" customFormat="1" ht="18" customHeight="1" x14ac:dyDescent="0.25">
      <c r="A19" s="32"/>
      <c r="B19" s="112" t="s">
        <v>382</v>
      </c>
      <c r="C19" s="112"/>
      <c r="D19" s="112"/>
      <c r="E19" s="112"/>
      <c r="F19" s="112"/>
      <c r="G19" s="113" t="s">
        <v>5</v>
      </c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 t="s">
        <v>330</v>
      </c>
      <c r="AF19" s="113"/>
      <c r="AG19" s="113"/>
      <c r="AH19" s="114" t="s">
        <v>331</v>
      </c>
      <c r="AI19" s="114"/>
      <c r="AJ19" s="114"/>
      <c r="AK19" s="113" t="s">
        <v>4</v>
      </c>
      <c r="AL19" s="113"/>
      <c r="AM19" s="113"/>
      <c r="AN19" s="115"/>
      <c r="AO19" s="106" t="s">
        <v>386</v>
      </c>
      <c r="AP19" s="107"/>
      <c r="AQ19" s="106" t="s">
        <v>388</v>
      </c>
      <c r="AR19" s="107"/>
      <c r="AS19" s="106" t="s">
        <v>390</v>
      </c>
      <c r="AT19" s="107"/>
      <c r="AU19" s="106" t="s">
        <v>391</v>
      </c>
      <c r="AV19" s="107"/>
      <c r="AW19" s="106" t="s">
        <v>383</v>
      </c>
      <c r="AX19" s="107"/>
      <c r="AY19" s="106" t="s">
        <v>385</v>
      </c>
      <c r="AZ19" s="107"/>
      <c r="BA19" s="43"/>
      <c r="BB19" s="42"/>
    </row>
    <row r="20" spans="1:54" s="41" customFormat="1" ht="18" customHeight="1" x14ac:dyDescent="0.25">
      <c r="A20" s="32"/>
      <c r="B20" s="112"/>
      <c r="C20" s="112"/>
      <c r="D20" s="112"/>
      <c r="E20" s="112"/>
      <c r="F20" s="112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4"/>
      <c r="AI20" s="114"/>
      <c r="AJ20" s="114"/>
      <c r="AK20" s="113"/>
      <c r="AL20" s="113"/>
      <c r="AM20" s="113"/>
      <c r="AN20" s="115"/>
      <c r="AO20" s="108" t="s">
        <v>387</v>
      </c>
      <c r="AP20" s="109"/>
      <c r="AQ20" s="108" t="s">
        <v>389</v>
      </c>
      <c r="AR20" s="109"/>
      <c r="AS20" s="108" t="s">
        <v>389</v>
      </c>
      <c r="AT20" s="109"/>
      <c r="AU20" s="108" t="s">
        <v>389</v>
      </c>
      <c r="AV20" s="109"/>
      <c r="AW20" s="108" t="s">
        <v>384</v>
      </c>
      <c r="AX20" s="109"/>
      <c r="AY20" s="108" t="s">
        <v>384</v>
      </c>
      <c r="AZ20" s="109"/>
      <c r="BA20" s="43"/>
      <c r="BB20" s="42"/>
    </row>
    <row r="21" spans="1:54" s="41" customFormat="1" ht="18" customHeight="1" x14ac:dyDescent="0.25">
      <c r="A21" s="32"/>
      <c r="B21" s="110" t="s">
        <v>337</v>
      </c>
      <c r="C21" s="110"/>
      <c r="D21" s="110"/>
      <c r="E21" s="110"/>
      <c r="F21" s="110"/>
      <c r="G21" s="110" t="str">
        <f>_xlfn.XLOOKUP(B21,'[1]06.23'!$B:$B,'[1]06.23'!$C:$C)</f>
        <v>Универсальный комплект Gekon 60/100 мм L=1000 мм (хомут, фланец, проставка 60 мм), Алюм., (Антилед)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1">
        <f>_xlfn.XLOOKUP(B21,'08.2023'!A:A,'08.2023'!C:C)</f>
        <v>3904.913224150574</v>
      </c>
      <c r="AF21" s="111"/>
      <c r="AG21" s="111"/>
      <c r="AH21" s="116">
        <f>_xlfn.XLOOKUP(B21,'08.2023'!A:A,'08.2023'!D:D)</f>
        <v>3150</v>
      </c>
      <c r="AI21" s="116"/>
      <c r="AJ21" s="116"/>
      <c r="AK21" s="117" t="str">
        <f>_xlfn.XLOOKUP(B21,'08.2023'!A:A,'08.2023'!E:E)</f>
        <v>Складская</v>
      </c>
      <c r="AL21" s="117"/>
      <c r="AM21" s="117"/>
      <c r="AN21" s="117"/>
      <c r="AO21" s="118">
        <f>_xlfn.XLOOKUP(B21,'08.2023'!A:A,'08.2023'!F:F)</f>
        <v>2.16</v>
      </c>
      <c r="AP21" s="118"/>
      <c r="AQ21" s="119">
        <f>_xlfn.XLOOKUP(B21,'08.2023'!A:A,'08.2023'!G:G)</f>
        <v>0.12</v>
      </c>
      <c r="AR21" s="119"/>
      <c r="AS21" s="119">
        <f>_xlfn.XLOOKUP(B21,'08.2023'!A:A,'08.2023'!H:H)</f>
        <v>1.08</v>
      </c>
      <c r="AT21" s="119"/>
      <c r="AU21" s="119">
        <f>_xlfn.XLOOKUP(B21,'08.2023'!A:A,'08.2023'!I:I)</f>
        <v>0.16500000000000001</v>
      </c>
      <c r="AV21" s="119"/>
      <c r="AW21" s="120">
        <f>_xlfn.XLOOKUP(B21,'08.2023'!A:A,'08.2023'!J:J)</f>
        <v>1</v>
      </c>
      <c r="AX21" s="120"/>
      <c r="AY21" s="120">
        <f>_xlfn.XLOOKUP(B21,'08.2023'!A:A,'08.2023'!K:K)</f>
        <v>10</v>
      </c>
      <c r="AZ21" s="120"/>
      <c r="BA21" s="43"/>
      <c r="BB21" s="42"/>
    </row>
    <row r="22" spans="1:54" ht="18" customHeight="1" x14ac:dyDescent="0.25">
      <c r="A22" s="31"/>
      <c r="B22" s="110" t="s">
        <v>336</v>
      </c>
      <c r="C22" s="110"/>
      <c r="D22" s="110"/>
      <c r="E22" s="110"/>
      <c r="F22" s="110"/>
      <c r="G22" s="110" t="str">
        <f>_xlfn.XLOOKUP(B22,'[1]06.23'!$B:$B,'[1]06.23'!$C:$C)</f>
        <v>Универсальный комплект Gekon 60/100 мм L=1300 мм (хомут, фланец, проставка 60 мм), Алюм., (Антилед)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1">
        <f>_xlfn.XLOOKUP(B22,'08.2023'!A:A,'08.2023'!C:C)</f>
        <v>4927.8904913224151</v>
      </c>
      <c r="AF22" s="111"/>
      <c r="AG22" s="111"/>
      <c r="AH22" s="116">
        <f>_xlfn.XLOOKUP(B22,'08.2023'!A:A,'08.2023'!D:D)</f>
        <v>3700</v>
      </c>
      <c r="AI22" s="116"/>
      <c r="AJ22" s="116"/>
      <c r="AK22" s="117" t="str">
        <f>_xlfn.XLOOKUP(B22,'08.2023'!A:A,'08.2023'!E:E)</f>
        <v>Заказная</v>
      </c>
      <c r="AL22" s="117"/>
      <c r="AM22" s="117"/>
      <c r="AN22" s="117"/>
      <c r="AO22" s="121">
        <f>_xlfn.XLOOKUP(B22,'08.2023'!A:A,'08.2023'!F:F)</f>
        <v>2.86</v>
      </c>
      <c r="AP22" s="121"/>
      <c r="AQ22" s="122">
        <f>_xlfn.XLOOKUP(B22,'08.2023'!A:A,'08.2023'!G:G)</f>
        <v>0.12</v>
      </c>
      <c r="AR22" s="122"/>
      <c r="AS22" s="122">
        <f>_xlfn.XLOOKUP(B22,'08.2023'!A:A,'08.2023'!H:H)</f>
        <v>1.385</v>
      </c>
      <c r="AT22" s="122"/>
      <c r="AU22" s="122">
        <f>_xlfn.XLOOKUP(B22,'08.2023'!A:A,'08.2023'!I:I)</f>
        <v>0.155</v>
      </c>
      <c r="AV22" s="122"/>
      <c r="AW22" s="104">
        <f>_xlfn.XLOOKUP(B22,'08.2023'!A:A,'08.2023'!J:J)</f>
        <v>1</v>
      </c>
      <c r="AX22" s="104"/>
      <c r="AY22" s="104">
        <f>_xlfn.XLOOKUP(B22,'08.2023'!A:A,'08.2023'!K:K)</f>
        <v>10</v>
      </c>
      <c r="AZ22" s="104"/>
      <c r="BA22" s="44"/>
      <c r="BB22" s="45"/>
    </row>
    <row r="23" spans="1:54" ht="18" customHeight="1" x14ac:dyDescent="0.25">
      <c r="A23" s="31"/>
      <c r="B23" s="39" t="s">
        <v>399</v>
      </c>
      <c r="C23" s="40"/>
      <c r="D23" s="40"/>
      <c r="E23" s="40"/>
      <c r="F23" s="40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8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80"/>
      <c r="AP23" s="80"/>
      <c r="AQ23" s="77"/>
      <c r="AR23" s="77"/>
      <c r="AS23" s="77"/>
      <c r="AT23" s="77"/>
      <c r="AU23" s="77"/>
      <c r="AV23" s="77"/>
      <c r="AW23" s="37"/>
      <c r="AX23" s="37"/>
      <c r="AY23" s="37"/>
      <c r="AZ23" s="37"/>
    </row>
    <row r="24" spans="1:54" ht="18" customHeight="1" x14ac:dyDescent="0.25">
      <c r="A24" s="31"/>
      <c r="B24" s="112" t="s">
        <v>382</v>
      </c>
      <c r="C24" s="112"/>
      <c r="D24" s="112"/>
      <c r="E24" s="112"/>
      <c r="F24" s="112"/>
      <c r="G24" s="113" t="s">
        <v>5</v>
      </c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 t="s">
        <v>330</v>
      </c>
      <c r="AF24" s="113"/>
      <c r="AG24" s="113"/>
      <c r="AH24" s="114" t="s">
        <v>331</v>
      </c>
      <c r="AI24" s="114"/>
      <c r="AJ24" s="114"/>
      <c r="AK24" s="113" t="s">
        <v>4</v>
      </c>
      <c r="AL24" s="113"/>
      <c r="AM24" s="113"/>
      <c r="AN24" s="113"/>
      <c r="AO24" s="123" t="s">
        <v>386</v>
      </c>
      <c r="AP24" s="124"/>
      <c r="AQ24" s="125" t="s">
        <v>388</v>
      </c>
      <c r="AR24" s="126"/>
      <c r="AS24" s="125" t="s">
        <v>390</v>
      </c>
      <c r="AT24" s="126"/>
      <c r="AU24" s="125" t="s">
        <v>391</v>
      </c>
      <c r="AV24" s="126"/>
      <c r="AW24" s="106" t="s">
        <v>383</v>
      </c>
      <c r="AX24" s="107"/>
      <c r="AY24" s="106" t="s">
        <v>385</v>
      </c>
      <c r="AZ24" s="107"/>
    </row>
    <row r="25" spans="1:54" ht="18" customHeight="1" x14ac:dyDescent="0.25">
      <c r="A25" s="31"/>
      <c r="B25" s="112"/>
      <c r="C25" s="112"/>
      <c r="D25" s="112"/>
      <c r="E25" s="112"/>
      <c r="F25" s="112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4"/>
      <c r="AI25" s="114"/>
      <c r="AJ25" s="114"/>
      <c r="AK25" s="113"/>
      <c r="AL25" s="113"/>
      <c r="AM25" s="113"/>
      <c r="AN25" s="113"/>
      <c r="AO25" s="127" t="s">
        <v>387</v>
      </c>
      <c r="AP25" s="128"/>
      <c r="AQ25" s="129" t="s">
        <v>389</v>
      </c>
      <c r="AR25" s="130"/>
      <c r="AS25" s="129" t="s">
        <v>389</v>
      </c>
      <c r="AT25" s="130"/>
      <c r="AU25" s="129" t="s">
        <v>389</v>
      </c>
      <c r="AV25" s="130"/>
      <c r="AW25" s="108" t="s">
        <v>384</v>
      </c>
      <c r="AX25" s="109"/>
      <c r="AY25" s="108" t="s">
        <v>384</v>
      </c>
      <c r="AZ25" s="109"/>
    </row>
    <row r="26" spans="1:54" ht="18" customHeight="1" x14ac:dyDescent="0.25">
      <c r="A26" s="31"/>
      <c r="B26" s="110" t="s">
        <v>338</v>
      </c>
      <c r="C26" s="110"/>
      <c r="D26" s="110"/>
      <c r="E26" s="110"/>
      <c r="F26" s="110"/>
      <c r="G26" s="110" t="str">
        <f>_xlfn.XLOOKUP(B26,'[1]06.23'!$B:$B,'[1]06.23'!$C:$C)</f>
        <v>Труба выпускная с наконечником Gekon 60/100 мм, L=1190 мм, Алюминий, (Антилед)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1">
        <f>_xlfn.XLOOKUP(B26,'08.2023'!A:A,'08.2023'!C:C)</f>
        <v>2859.9364458567584</v>
      </c>
      <c r="AF26" s="111"/>
      <c r="AG26" s="111"/>
      <c r="AH26" s="116">
        <f>_xlfn.XLOOKUP(B26,'08.2023'!A:A,'08.2023'!D:D)</f>
        <v>2400</v>
      </c>
      <c r="AI26" s="116"/>
      <c r="AJ26" s="116"/>
      <c r="AK26" s="117" t="str">
        <f>_xlfn.XLOOKUP(B26,'08.2023'!A:A,'08.2023'!E:E)</f>
        <v>Складская</v>
      </c>
      <c r="AL26" s="117"/>
      <c r="AM26" s="117"/>
      <c r="AN26" s="117"/>
      <c r="AO26" s="121">
        <f>_xlfn.XLOOKUP(B26,'08.2023'!A:A,'08.2023'!F:F)</f>
        <v>2.06</v>
      </c>
      <c r="AP26" s="121"/>
      <c r="AQ26" s="122">
        <f>_xlfn.XLOOKUP(B26,'08.2023'!A:A,'08.2023'!G:G)</f>
        <v>0.12</v>
      </c>
      <c r="AR26" s="122"/>
      <c r="AS26" s="122">
        <f>_xlfn.XLOOKUP(B26,'08.2023'!A:A,'08.2023'!H:H)</f>
        <v>1.4550000000000001</v>
      </c>
      <c r="AT26" s="122"/>
      <c r="AU26" s="122">
        <f>_xlfn.XLOOKUP(B26,'08.2023'!A:A,'08.2023'!I:I)</f>
        <v>0.16500000000000001</v>
      </c>
      <c r="AV26" s="122"/>
      <c r="AW26" s="104">
        <f>_xlfn.XLOOKUP(B26,'08.2023'!A:A,'08.2023'!J:J)</f>
        <v>1</v>
      </c>
      <c r="AX26" s="104"/>
      <c r="AY26" s="104">
        <f>_xlfn.XLOOKUP(B26,'08.2023'!A:A,'08.2023'!K:K)</f>
        <v>15</v>
      </c>
      <c r="AZ26" s="104"/>
    </row>
    <row r="27" spans="1:54" ht="18" customHeight="1" x14ac:dyDescent="0.25">
      <c r="A27" s="31"/>
      <c r="B27" s="110" t="s">
        <v>341</v>
      </c>
      <c r="C27" s="110"/>
      <c r="D27" s="110"/>
      <c r="E27" s="110"/>
      <c r="F27" s="110"/>
      <c r="G27" s="110" t="str">
        <f>_xlfn.XLOOKUP(B27,'[1]06.23'!$B:$B,'[1]06.23'!$C:$C)</f>
        <v>Удлинение дымохода Gekon 60/100 мм, L=250 мм, Алюминий</v>
      </c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1">
        <f>_xlfn.XLOOKUP(B27,'08.2023'!A:A,'08.2023'!C:C)</f>
        <v>967.97848936690286</v>
      </c>
      <c r="AF27" s="111"/>
      <c r="AG27" s="111"/>
      <c r="AH27" s="116">
        <f>_xlfn.XLOOKUP(B27,'08.2023'!A:A,'08.2023'!D:D)</f>
        <v>850</v>
      </c>
      <c r="AI27" s="116"/>
      <c r="AJ27" s="116"/>
      <c r="AK27" s="117" t="str">
        <f>_xlfn.XLOOKUP(B27,'08.2023'!A:A,'08.2023'!E:E)</f>
        <v>Складская</v>
      </c>
      <c r="AL27" s="117"/>
      <c r="AM27" s="117"/>
      <c r="AN27" s="117"/>
      <c r="AO27" s="121">
        <f>_xlfn.XLOOKUP(B27,'08.2023'!A:A,'08.2023'!F:F)</f>
        <v>0.44</v>
      </c>
      <c r="AP27" s="121"/>
      <c r="AQ27" s="122">
        <f>_xlfn.XLOOKUP(B27,'08.2023'!A:A,'08.2023'!G:G)</f>
        <v>0.11</v>
      </c>
      <c r="AR27" s="122"/>
      <c r="AS27" s="122">
        <f>_xlfn.XLOOKUP(B27,'08.2023'!A:A,'08.2023'!H:H)</f>
        <v>0.25800000000000001</v>
      </c>
      <c r="AT27" s="122"/>
      <c r="AU27" s="122">
        <f>_xlfn.XLOOKUP(B27,'08.2023'!A:A,'08.2023'!I:I)</f>
        <v>0.11</v>
      </c>
      <c r="AV27" s="122"/>
      <c r="AW27" s="104">
        <f>_xlfn.XLOOKUP(B27,'08.2023'!A:A,'08.2023'!J:J)</f>
        <v>1</v>
      </c>
      <c r="AX27" s="104"/>
      <c r="AY27" s="104">
        <f>_xlfn.XLOOKUP(B27,'08.2023'!A:A,'08.2023'!K:K)</f>
        <v>60</v>
      </c>
      <c r="AZ27" s="104"/>
    </row>
    <row r="28" spans="1:54" ht="18" customHeight="1" x14ac:dyDescent="0.25">
      <c r="A28" s="31"/>
      <c r="B28" s="110" t="s">
        <v>342</v>
      </c>
      <c r="C28" s="110"/>
      <c r="D28" s="110"/>
      <c r="E28" s="110"/>
      <c r="F28" s="110"/>
      <c r="G28" s="110" t="str">
        <f>_xlfn.XLOOKUP(B28,'[1]06.23'!$B:$B,'[1]06.23'!$C:$C)</f>
        <v>Удлинение дымохода Gekon 60/100 мм, L=500 мм, Алюминий</v>
      </c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1">
        <f>_xlfn.XLOOKUP(B28,'08.2023'!A:A,'08.2023'!C:C)</f>
        <v>1506.9665118552921</v>
      </c>
      <c r="AF28" s="111"/>
      <c r="AG28" s="111"/>
      <c r="AH28" s="116">
        <f>_xlfn.XLOOKUP(B28,'08.2023'!A:A,'08.2023'!D:D)</f>
        <v>1300</v>
      </c>
      <c r="AI28" s="116"/>
      <c r="AJ28" s="116"/>
      <c r="AK28" s="117" t="str">
        <f>_xlfn.XLOOKUP(B28,'08.2023'!A:A,'08.2023'!E:E)</f>
        <v>Складская</v>
      </c>
      <c r="AL28" s="117"/>
      <c r="AM28" s="117"/>
      <c r="AN28" s="117"/>
      <c r="AO28" s="121">
        <f>_xlfn.XLOOKUP(B28,'08.2023'!A:A,'08.2023'!F:F)</f>
        <v>0.98</v>
      </c>
      <c r="AP28" s="121"/>
      <c r="AQ28" s="122">
        <f>_xlfn.XLOOKUP(B28,'08.2023'!A:A,'08.2023'!G:G)</f>
        <v>0.11</v>
      </c>
      <c r="AR28" s="122"/>
      <c r="AS28" s="122">
        <f>_xlfn.XLOOKUP(B28,'08.2023'!A:A,'08.2023'!H:H)</f>
        <v>0.51500000000000001</v>
      </c>
      <c r="AT28" s="122"/>
      <c r="AU28" s="122">
        <f>_xlfn.XLOOKUP(B28,'08.2023'!A:A,'08.2023'!I:I)</f>
        <v>0.11</v>
      </c>
      <c r="AV28" s="122"/>
      <c r="AW28" s="104">
        <f>_xlfn.XLOOKUP(B28,'08.2023'!A:A,'08.2023'!J:J)</f>
        <v>1</v>
      </c>
      <c r="AX28" s="104"/>
      <c r="AY28" s="104">
        <f>_xlfn.XLOOKUP(B28,'08.2023'!A:A,'08.2023'!K:K)</f>
        <v>30</v>
      </c>
      <c r="AZ28" s="104"/>
    </row>
    <row r="29" spans="1:54" ht="18" customHeight="1" x14ac:dyDescent="0.25">
      <c r="A29" s="31"/>
      <c r="B29" s="110" t="s">
        <v>343</v>
      </c>
      <c r="C29" s="110"/>
      <c r="D29" s="110"/>
      <c r="E29" s="110"/>
      <c r="F29" s="110"/>
      <c r="G29" s="110" t="str">
        <f>_xlfn.XLOOKUP(B29,'[1]06.23'!$B:$B,'[1]06.23'!$C:$C)</f>
        <v>Удлинение дымохода Gekon 60/100 мм, L=1000 мм, Алюминий</v>
      </c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1">
        <f>_xlfn.XLOOKUP(B29,'08.2023'!A:A,'08.2023'!C:C)</f>
        <v>2595.9423123930578</v>
      </c>
      <c r="AF29" s="111"/>
      <c r="AG29" s="111"/>
      <c r="AH29" s="116">
        <f>_xlfn.XLOOKUP(B29,'08.2023'!A:A,'08.2023'!D:D)</f>
        <v>2090</v>
      </c>
      <c r="AI29" s="116"/>
      <c r="AJ29" s="116"/>
      <c r="AK29" s="117" t="str">
        <f>_xlfn.XLOOKUP(B29,'08.2023'!A:A,'08.2023'!E:E)</f>
        <v>Складская</v>
      </c>
      <c r="AL29" s="117"/>
      <c r="AM29" s="117"/>
      <c r="AN29" s="117"/>
      <c r="AO29" s="121">
        <f>_xlfn.XLOOKUP(B29,'08.2023'!A:A,'08.2023'!F:F)</f>
        <v>1.74</v>
      </c>
      <c r="AP29" s="121"/>
      <c r="AQ29" s="122">
        <f>_xlfn.XLOOKUP(B29,'08.2023'!A:A,'08.2023'!G:G)</f>
        <v>0.11</v>
      </c>
      <c r="AR29" s="122"/>
      <c r="AS29" s="122">
        <f>_xlfn.XLOOKUP(B29,'08.2023'!A:A,'08.2023'!H:H)</f>
        <v>1.01</v>
      </c>
      <c r="AT29" s="122"/>
      <c r="AU29" s="122">
        <f>_xlfn.XLOOKUP(B29,'08.2023'!A:A,'08.2023'!I:I)</f>
        <v>0.11</v>
      </c>
      <c r="AV29" s="122"/>
      <c r="AW29" s="104">
        <f>_xlfn.XLOOKUP(B29,'08.2023'!A:A,'08.2023'!J:J)</f>
        <v>1</v>
      </c>
      <c r="AX29" s="104"/>
      <c r="AY29" s="104">
        <f>_xlfn.XLOOKUP(B29,'08.2023'!A:A,'08.2023'!K:K)</f>
        <v>15</v>
      </c>
      <c r="AZ29" s="104"/>
    </row>
    <row r="30" spans="1:54" ht="18" customHeight="1" x14ac:dyDescent="0.25">
      <c r="A30" s="31"/>
      <c r="B30" s="110" t="s">
        <v>344</v>
      </c>
      <c r="C30" s="110"/>
      <c r="D30" s="110"/>
      <c r="E30" s="110"/>
      <c r="F30" s="110"/>
      <c r="G30" s="110" t="str">
        <f>_xlfn.XLOOKUP(B30,'[1]06.23'!$B:$B,'[1]06.23'!$C:$C)</f>
        <v>Удлинение дымохода Gekon 60/100 мм, L=1500 мм, Алюминий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1">
        <f>_xlfn.XLOOKUP(B30,'08.2023'!A:A,'08.2023'!C:C)</f>
        <v>4157.9076020532875</v>
      </c>
      <c r="AF30" s="111"/>
      <c r="AG30" s="111"/>
      <c r="AH30" s="116">
        <f>_xlfn.XLOOKUP(B30,'08.2023'!A:A,'08.2023'!D:D)</f>
        <v>3190</v>
      </c>
      <c r="AI30" s="116"/>
      <c r="AJ30" s="116"/>
      <c r="AK30" s="117" t="str">
        <f>_xlfn.XLOOKUP(B30,'08.2023'!A:A,'08.2023'!E:E)</f>
        <v>Заказная</v>
      </c>
      <c r="AL30" s="117"/>
      <c r="AM30" s="117"/>
      <c r="AN30" s="117"/>
      <c r="AO30" s="121">
        <f>_xlfn.XLOOKUP(B30,'08.2023'!A:A,'08.2023'!F:F)</f>
        <v>2.94</v>
      </c>
      <c r="AP30" s="121"/>
      <c r="AQ30" s="122">
        <f>_xlfn.XLOOKUP(B30,'08.2023'!A:A,'08.2023'!G:G)</f>
        <v>0.11</v>
      </c>
      <c r="AR30" s="122"/>
      <c r="AS30" s="122">
        <f>_xlfn.XLOOKUP(B30,'08.2023'!A:A,'08.2023'!H:H)</f>
        <v>1.51</v>
      </c>
      <c r="AT30" s="122"/>
      <c r="AU30" s="122">
        <f>_xlfn.XLOOKUP(B30,'08.2023'!A:A,'08.2023'!I:I)</f>
        <v>0.11</v>
      </c>
      <c r="AV30" s="122"/>
      <c r="AW30" s="104">
        <f>_xlfn.XLOOKUP(B30,'08.2023'!A:A,'08.2023'!J:J)</f>
        <v>1</v>
      </c>
      <c r="AX30" s="104"/>
      <c r="AY30" s="104">
        <f>_xlfn.XLOOKUP(B30,'08.2023'!A:A,'08.2023'!K:K)</f>
        <v>15</v>
      </c>
      <c r="AZ30" s="104"/>
    </row>
    <row r="31" spans="1:54" ht="18" customHeight="1" x14ac:dyDescent="0.25">
      <c r="A31" s="31"/>
      <c r="B31" s="110" t="s">
        <v>345</v>
      </c>
      <c r="C31" s="110"/>
      <c r="D31" s="110"/>
      <c r="E31" s="110"/>
      <c r="F31" s="110"/>
      <c r="G31" s="110" t="str">
        <f>_xlfn.XLOOKUP(B31,'[1]06.23'!$B:$B,'[1]06.23'!$C:$C)</f>
        <v>Удлинение дымохода Gekon 60/100 мм, L=2000 мм, Алюминий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1">
        <f>_xlfn.XLOOKUP(B31,'08.2023'!A:A,'08.2023'!C:C)</f>
        <v>5345.881202639941</v>
      </c>
      <c r="AF31" s="111"/>
      <c r="AG31" s="111"/>
      <c r="AH31" s="116">
        <f>_xlfn.XLOOKUP(B31,'08.2023'!A:A,'08.2023'!D:D)</f>
        <v>4090</v>
      </c>
      <c r="AI31" s="116"/>
      <c r="AJ31" s="116"/>
      <c r="AK31" s="117" t="str">
        <f>_xlfn.XLOOKUP(B31,'08.2023'!A:A,'08.2023'!E:E)</f>
        <v>Заказная</v>
      </c>
      <c r="AL31" s="117"/>
      <c r="AM31" s="117"/>
      <c r="AN31" s="117"/>
      <c r="AO31" s="121">
        <f>_xlfn.XLOOKUP(B31,'08.2023'!A:A,'08.2023'!F:F)</f>
        <v>3.92</v>
      </c>
      <c r="AP31" s="121"/>
      <c r="AQ31" s="122">
        <f>_xlfn.XLOOKUP(B31,'08.2023'!A:A,'08.2023'!G:G)</f>
        <v>0.11</v>
      </c>
      <c r="AR31" s="122"/>
      <c r="AS31" s="122">
        <f>_xlfn.XLOOKUP(B31,'08.2023'!A:A,'08.2023'!H:H)</f>
        <v>2.0099999999999998</v>
      </c>
      <c r="AT31" s="122"/>
      <c r="AU31" s="122">
        <f>_xlfn.XLOOKUP(B31,'08.2023'!A:A,'08.2023'!I:I)</f>
        <v>0.11</v>
      </c>
      <c r="AV31" s="122"/>
      <c r="AW31" s="104">
        <f>_xlfn.XLOOKUP(B31,'08.2023'!A:A,'08.2023'!J:J)</f>
        <v>1</v>
      </c>
      <c r="AX31" s="104"/>
      <c r="AY31" s="104">
        <f>_xlfn.XLOOKUP(B31,'08.2023'!A:A,'08.2023'!K:K)</f>
        <v>15</v>
      </c>
      <c r="AZ31" s="104"/>
    </row>
    <row r="32" spans="1:54" ht="18" customHeight="1" x14ac:dyDescent="0.25">
      <c r="A32" s="31"/>
      <c r="B32" s="110" t="s">
        <v>346</v>
      </c>
      <c r="C32" s="110"/>
      <c r="D32" s="110"/>
      <c r="E32" s="110"/>
      <c r="F32" s="110"/>
      <c r="G32" s="110" t="str">
        <f>_xlfn.XLOOKUP(B32,'[1]06.23'!$B:$B,'[1]06.23'!$C:$C)</f>
        <v>Колено Gekon 60/100 мм, угол 45 гр., Алюминий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1">
        <f>_xlfn.XLOOKUP(B32,'08.2023'!A:A,'08.2023'!C:C)</f>
        <v>1495.9667562943046</v>
      </c>
      <c r="AF32" s="111"/>
      <c r="AG32" s="111"/>
      <c r="AH32" s="116">
        <f>_xlfn.XLOOKUP(B32,'08.2023'!A:A,'08.2023'!D:D)</f>
        <v>1250</v>
      </c>
      <c r="AI32" s="116"/>
      <c r="AJ32" s="116"/>
      <c r="AK32" s="117" t="str">
        <f>_xlfn.XLOOKUP(B32,'08.2023'!A:A,'08.2023'!E:E)</f>
        <v>Складская</v>
      </c>
      <c r="AL32" s="117"/>
      <c r="AM32" s="117"/>
      <c r="AN32" s="117"/>
      <c r="AO32" s="121">
        <f>_xlfn.XLOOKUP(B32,'08.2023'!A:A,'08.2023'!F:F)</f>
        <v>0.42</v>
      </c>
      <c r="AP32" s="121"/>
      <c r="AQ32" s="122">
        <f>_xlfn.XLOOKUP(B32,'08.2023'!A:A,'08.2023'!G:G)</f>
        <v>0.19</v>
      </c>
      <c r="AR32" s="122"/>
      <c r="AS32" s="122">
        <f>_xlfn.XLOOKUP(B32,'08.2023'!A:A,'08.2023'!H:H)</f>
        <v>0.115</v>
      </c>
      <c r="AT32" s="122"/>
      <c r="AU32" s="122">
        <f>_xlfn.XLOOKUP(B32,'08.2023'!A:A,'08.2023'!I:I)</f>
        <v>0.125</v>
      </c>
      <c r="AV32" s="122"/>
      <c r="AW32" s="104">
        <f>_xlfn.XLOOKUP(B32,'08.2023'!A:A,'08.2023'!J:J)</f>
        <v>1</v>
      </c>
      <c r="AX32" s="104"/>
      <c r="AY32" s="104">
        <f>_xlfn.XLOOKUP(B32,'08.2023'!A:A,'08.2023'!K:K)</f>
        <v>36</v>
      </c>
      <c r="AZ32" s="104"/>
    </row>
    <row r="33" spans="1:52" ht="18" customHeight="1" x14ac:dyDescent="0.25">
      <c r="A33" s="31"/>
      <c r="B33" s="110" t="s">
        <v>347</v>
      </c>
      <c r="C33" s="110"/>
      <c r="D33" s="110"/>
      <c r="E33" s="110"/>
      <c r="F33" s="110"/>
      <c r="G33" s="110" t="str">
        <f>_xlfn.XLOOKUP(B33,'[1]06.23'!$B:$B,'[1]06.23'!$C:$C)</f>
        <v>Колено Gekon 60/100 мм, угол 90 гр., Алюминий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1">
        <f>_xlfn.XLOOKUP(B33,'08.2023'!A:A,'08.2023'!C:C)</f>
        <v>1429.9682229283792</v>
      </c>
      <c r="AF33" s="111"/>
      <c r="AG33" s="111"/>
      <c r="AH33" s="116">
        <f>_xlfn.XLOOKUP(B33,'08.2023'!A:A,'08.2023'!D:D)</f>
        <v>1250</v>
      </c>
      <c r="AI33" s="116"/>
      <c r="AJ33" s="116"/>
      <c r="AK33" s="117" t="str">
        <f>_xlfn.XLOOKUP(B33,'08.2023'!A:A,'08.2023'!E:E)</f>
        <v>Складская</v>
      </c>
      <c r="AL33" s="117"/>
      <c r="AM33" s="117"/>
      <c r="AN33" s="117"/>
      <c r="AO33" s="121">
        <f>_xlfn.XLOOKUP(B33,'08.2023'!A:A,'08.2023'!F:F)</f>
        <v>0.57999999999999996</v>
      </c>
      <c r="AP33" s="121"/>
      <c r="AQ33" s="122">
        <f>_xlfn.XLOOKUP(B33,'08.2023'!A:A,'08.2023'!G:G)</f>
        <v>0.19</v>
      </c>
      <c r="AR33" s="122"/>
      <c r="AS33" s="122">
        <f>_xlfn.XLOOKUP(B33,'08.2023'!A:A,'08.2023'!H:H)</f>
        <v>0.115</v>
      </c>
      <c r="AT33" s="122"/>
      <c r="AU33" s="122">
        <f>_xlfn.XLOOKUP(B33,'08.2023'!A:A,'08.2023'!I:I)</f>
        <v>0.16</v>
      </c>
      <c r="AV33" s="122"/>
      <c r="AW33" s="104">
        <f>_xlfn.XLOOKUP(B33,'08.2023'!A:A,'08.2023'!J:J)</f>
        <v>1</v>
      </c>
      <c r="AX33" s="104"/>
      <c r="AY33" s="104">
        <f>_xlfn.XLOOKUP(B33,'08.2023'!A:A,'08.2023'!K:K)</f>
        <v>36</v>
      </c>
      <c r="AZ33" s="104"/>
    </row>
    <row r="34" spans="1:52" customFormat="1" ht="18" customHeight="1" x14ac:dyDescent="0.25">
      <c r="AO34" s="81"/>
      <c r="AP34" s="81"/>
      <c r="AQ34" s="78"/>
      <c r="AR34" s="78"/>
      <c r="AS34" s="78"/>
      <c r="AT34" s="78"/>
      <c r="AU34" s="78"/>
      <c r="AV34" s="78"/>
    </row>
    <row r="35" spans="1:52" ht="18" customHeight="1" x14ac:dyDescent="0.25">
      <c r="A35" s="31"/>
      <c r="B35" s="38" t="s">
        <v>404</v>
      </c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80"/>
      <c r="AP35" s="80"/>
      <c r="AQ35" s="77"/>
      <c r="AR35" s="77"/>
      <c r="AS35" s="77"/>
      <c r="AT35" s="77"/>
      <c r="AU35" s="77"/>
      <c r="AV35" s="77"/>
      <c r="AW35" s="37"/>
      <c r="AX35" s="37"/>
      <c r="AY35" s="37"/>
      <c r="AZ35" s="37"/>
    </row>
    <row r="36" spans="1:52" ht="18" customHeight="1" x14ac:dyDescent="0.25">
      <c r="A36" s="31"/>
      <c r="B36" s="112" t="s">
        <v>382</v>
      </c>
      <c r="C36" s="112"/>
      <c r="D36" s="112"/>
      <c r="E36" s="112"/>
      <c r="F36" s="112"/>
      <c r="G36" s="113" t="s">
        <v>5</v>
      </c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 t="s">
        <v>330</v>
      </c>
      <c r="AF36" s="113"/>
      <c r="AG36" s="113"/>
      <c r="AH36" s="114" t="s">
        <v>331</v>
      </c>
      <c r="AI36" s="114"/>
      <c r="AJ36" s="114"/>
      <c r="AK36" s="113" t="s">
        <v>4</v>
      </c>
      <c r="AL36" s="113"/>
      <c r="AM36" s="113"/>
      <c r="AN36" s="115"/>
      <c r="AO36" s="123" t="s">
        <v>386</v>
      </c>
      <c r="AP36" s="124"/>
      <c r="AQ36" s="125" t="s">
        <v>388</v>
      </c>
      <c r="AR36" s="126"/>
      <c r="AS36" s="125" t="s">
        <v>390</v>
      </c>
      <c r="AT36" s="126"/>
      <c r="AU36" s="125" t="s">
        <v>391</v>
      </c>
      <c r="AV36" s="126"/>
      <c r="AW36" s="106" t="s">
        <v>383</v>
      </c>
      <c r="AX36" s="107"/>
      <c r="AY36" s="106" t="s">
        <v>385</v>
      </c>
      <c r="AZ36" s="107"/>
    </row>
    <row r="37" spans="1:52" ht="18" customHeight="1" x14ac:dyDescent="0.25">
      <c r="A37" s="31"/>
      <c r="B37" s="112"/>
      <c r="C37" s="112"/>
      <c r="D37" s="112"/>
      <c r="E37" s="112"/>
      <c r="F37" s="112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4"/>
      <c r="AI37" s="114"/>
      <c r="AJ37" s="114"/>
      <c r="AK37" s="113"/>
      <c r="AL37" s="113"/>
      <c r="AM37" s="113"/>
      <c r="AN37" s="115"/>
      <c r="AO37" s="127" t="s">
        <v>387</v>
      </c>
      <c r="AP37" s="128"/>
      <c r="AQ37" s="129" t="s">
        <v>389</v>
      </c>
      <c r="AR37" s="130"/>
      <c r="AS37" s="129" t="s">
        <v>389</v>
      </c>
      <c r="AT37" s="130"/>
      <c r="AU37" s="129" t="s">
        <v>389</v>
      </c>
      <c r="AV37" s="130"/>
      <c r="AW37" s="108" t="s">
        <v>384</v>
      </c>
      <c r="AX37" s="109"/>
      <c r="AY37" s="108" t="s">
        <v>384</v>
      </c>
      <c r="AZ37" s="109"/>
    </row>
    <row r="38" spans="1:52" ht="18" customHeight="1" x14ac:dyDescent="0.25">
      <c r="A38" s="31"/>
      <c r="B38" s="110" t="s">
        <v>351</v>
      </c>
      <c r="C38" s="110"/>
      <c r="D38" s="110"/>
      <c r="E38" s="110"/>
      <c r="F38" s="110"/>
      <c r="G38" s="110" t="str">
        <f>_xlfn.XLOOKUP(B38,'[1]06.23'!$B:$B,'[1]06.23'!$C:$C)</f>
        <v>Универсальный комплект Gekon 60/100 мм, L=1000 мм (хомут, фл-ц, пр-а 60 мм), Ал/Оц.Ст., (Антилёд)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1">
        <f>_xlfn.XLOOKUP(B38,'08.2023'!A:A,'08.2023'!C:C)</f>
        <v>3453.9232461500856</v>
      </c>
      <c r="AF38" s="111"/>
      <c r="AG38" s="111"/>
      <c r="AH38" s="116">
        <f>_xlfn.XLOOKUP(B38,'08.2023'!A:A,'08.2023'!D:D)</f>
        <v>2350</v>
      </c>
      <c r="AI38" s="116"/>
      <c r="AJ38" s="116"/>
      <c r="AK38" s="117" t="str">
        <f>_xlfn.XLOOKUP(B38,'08.2023'!A:A,'08.2023'!E:E)</f>
        <v>Складская</v>
      </c>
      <c r="AL38" s="117"/>
      <c r="AM38" s="117"/>
      <c r="AN38" s="117"/>
      <c r="AO38" s="118">
        <f>_xlfn.XLOOKUP(B38,'08.2023'!A:A,'08.2023'!F:F)</f>
        <v>2</v>
      </c>
      <c r="AP38" s="118"/>
      <c r="AQ38" s="119">
        <f>_xlfn.XLOOKUP(B38,'08.2023'!A:A,'08.2023'!G:G)</f>
        <v>0.12</v>
      </c>
      <c r="AR38" s="119"/>
      <c r="AS38" s="119">
        <f>_xlfn.XLOOKUP(B38,'08.2023'!A:A,'08.2023'!H:H)</f>
        <v>1.08</v>
      </c>
      <c r="AT38" s="119"/>
      <c r="AU38" s="119">
        <f>_xlfn.XLOOKUP(B38,'08.2023'!A:A,'08.2023'!I:I)</f>
        <v>0.16500000000000001</v>
      </c>
      <c r="AV38" s="119"/>
      <c r="AW38" s="120">
        <f>_xlfn.XLOOKUP(B38,'08.2023'!A:A,'08.2023'!J:J)</f>
        <v>1</v>
      </c>
      <c r="AX38" s="120"/>
      <c r="AY38" s="120">
        <f>_xlfn.XLOOKUP(B38,'08.2023'!A:A,'08.2023'!K:K)</f>
        <v>10</v>
      </c>
      <c r="AZ38" s="120"/>
    </row>
    <row r="39" spans="1:52" ht="18" customHeight="1" x14ac:dyDescent="0.25">
      <c r="A39" s="31"/>
      <c r="B39" s="110" t="s">
        <v>350</v>
      </c>
      <c r="C39" s="110"/>
      <c r="D39" s="110"/>
      <c r="E39" s="110"/>
      <c r="F39" s="110"/>
      <c r="G39" s="110" t="str">
        <f>_xlfn.XLOOKUP(B39,'[1]06.23'!$B:$B,'[1]06.23'!$C:$C)</f>
        <v>Универсальный комплект Gekon 60/100 мм, L=1300 мм (хомут, фл-ц, пр-а 60 мм), Ал/Оц.Ст., (Антилёд)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1">
        <f>_xlfn.XLOOKUP(B39,'08.2023'!A:A,'08.2023'!C:C)</f>
        <v>4047.9100464434123</v>
      </c>
      <c r="AF39" s="111"/>
      <c r="AG39" s="111"/>
      <c r="AH39" s="116">
        <f>_xlfn.XLOOKUP(B39,'08.2023'!A:A,'08.2023'!D:D)</f>
        <v>3450</v>
      </c>
      <c r="AI39" s="116"/>
      <c r="AJ39" s="116"/>
      <c r="AK39" s="117" t="str">
        <f>_xlfn.XLOOKUP(B39,'08.2023'!A:A,'08.2023'!E:E)</f>
        <v>Заказная</v>
      </c>
      <c r="AL39" s="117"/>
      <c r="AM39" s="117"/>
      <c r="AN39" s="117"/>
      <c r="AO39" s="121">
        <f>_xlfn.XLOOKUP(B39,'08.2023'!A:A,'08.2023'!F:F)</f>
        <v>2.68</v>
      </c>
      <c r="AP39" s="121"/>
      <c r="AQ39" s="122">
        <f>_xlfn.XLOOKUP(B39,'08.2023'!A:A,'08.2023'!G:G)</f>
        <v>0.12</v>
      </c>
      <c r="AR39" s="122"/>
      <c r="AS39" s="122">
        <f>_xlfn.XLOOKUP(B39,'08.2023'!A:A,'08.2023'!H:H)</f>
        <v>1.385</v>
      </c>
      <c r="AT39" s="122"/>
      <c r="AU39" s="122">
        <f>_xlfn.XLOOKUP(B39,'08.2023'!A:A,'08.2023'!I:I)</f>
        <v>0.155</v>
      </c>
      <c r="AV39" s="122"/>
      <c r="AW39" s="104">
        <f>_xlfn.XLOOKUP(B39,'08.2023'!A:A,'08.2023'!J:J)</f>
        <v>1</v>
      </c>
      <c r="AX39" s="104"/>
      <c r="AY39" s="104">
        <f>_xlfn.XLOOKUP(B39,'08.2023'!A:A,'08.2023'!K:K)</f>
        <v>10</v>
      </c>
      <c r="AZ39" s="104"/>
    </row>
    <row r="40" spans="1:52" ht="18" customHeight="1" x14ac:dyDescent="0.25">
      <c r="A40" s="31"/>
      <c r="B40" s="39" t="s">
        <v>405</v>
      </c>
      <c r="C40" s="40"/>
      <c r="D40" s="40"/>
      <c r="E40" s="40"/>
      <c r="F40" s="40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8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80"/>
      <c r="AP40" s="80"/>
      <c r="AQ40" s="77"/>
      <c r="AR40" s="77"/>
      <c r="AS40" s="77"/>
      <c r="AT40" s="77"/>
      <c r="AU40" s="77"/>
      <c r="AV40" s="77"/>
      <c r="AW40" s="37"/>
      <c r="AX40" s="37"/>
      <c r="AY40" s="37"/>
      <c r="AZ40" s="37"/>
    </row>
    <row r="41" spans="1:52" ht="18" customHeight="1" x14ac:dyDescent="0.25">
      <c r="A41" s="31"/>
      <c r="B41" s="112" t="s">
        <v>382</v>
      </c>
      <c r="C41" s="112"/>
      <c r="D41" s="112"/>
      <c r="E41" s="112"/>
      <c r="F41" s="112"/>
      <c r="G41" s="113" t="s">
        <v>5</v>
      </c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 t="s">
        <v>330</v>
      </c>
      <c r="AF41" s="113"/>
      <c r="AG41" s="113"/>
      <c r="AH41" s="114" t="s">
        <v>331</v>
      </c>
      <c r="AI41" s="114"/>
      <c r="AJ41" s="114"/>
      <c r="AK41" s="113" t="s">
        <v>4</v>
      </c>
      <c r="AL41" s="113"/>
      <c r="AM41" s="113"/>
      <c r="AN41" s="113"/>
      <c r="AO41" s="123" t="s">
        <v>386</v>
      </c>
      <c r="AP41" s="124"/>
      <c r="AQ41" s="125" t="s">
        <v>388</v>
      </c>
      <c r="AR41" s="126"/>
      <c r="AS41" s="125" t="s">
        <v>390</v>
      </c>
      <c r="AT41" s="126"/>
      <c r="AU41" s="125" t="s">
        <v>391</v>
      </c>
      <c r="AV41" s="126"/>
      <c r="AW41" s="106" t="s">
        <v>383</v>
      </c>
      <c r="AX41" s="107"/>
      <c r="AY41" s="106" t="s">
        <v>385</v>
      </c>
      <c r="AZ41" s="107"/>
    </row>
    <row r="42" spans="1:52" ht="18" customHeight="1" x14ac:dyDescent="0.25">
      <c r="A42" s="31"/>
      <c r="B42" s="112"/>
      <c r="C42" s="112"/>
      <c r="D42" s="112"/>
      <c r="E42" s="112"/>
      <c r="F42" s="112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4"/>
      <c r="AI42" s="114"/>
      <c r="AJ42" s="114"/>
      <c r="AK42" s="113"/>
      <c r="AL42" s="113"/>
      <c r="AM42" s="113"/>
      <c r="AN42" s="113"/>
      <c r="AO42" s="127" t="s">
        <v>387</v>
      </c>
      <c r="AP42" s="128"/>
      <c r="AQ42" s="129" t="s">
        <v>389</v>
      </c>
      <c r="AR42" s="130"/>
      <c r="AS42" s="129" t="s">
        <v>389</v>
      </c>
      <c r="AT42" s="130"/>
      <c r="AU42" s="129" t="s">
        <v>389</v>
      </c>
      <c r="AV42" s="130"/>
      <c r="AW42" s="108" t="s">
        <v>384</v>
      </c>
      <c r="AX42" s="109"/>
      <c r="AY42" s="108" t="s">
        <v>384</v>
      </c>
      <c r="AZ42" s="109"/>
    </row>
    <row r="43" spans="1:52" ht="18" customHeight="1" x14ac:dyDescent="0.25">
      <c r="A43" s="31"/>
      <c r="B43" s="110" t="s">
        <v>352</v>
      </c>
      <c r="C43" s="110"/>
      <c r="D43" s="110"/>
      <c r="E43" s="110"/>
      <c r="F43" s="110"/>
      <c r="G43" s="110" t="str">
        <f>_xlfn.XLOOKUP(B43,'[1]06.23'!$B:$B,'[1]06.23'!$C:$C)</f>
        <v>Труба выпускная с наконечником Gekon 60/100 мм, L=1190 мм, Ал/Оц.Ст., (Антилёд)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1">
        <f>_xlfn.XLOOKUP(B43,'08.2023'!A:A,'08.2023'!C:C)</f>
        <v>2067.9540454656562</v>
      </c>
      <c r="AF43" s="111"/>
      <c r="AG43" s="111"/>
      <c r="AH43" s="116">
        <f>_xlfn.XLOOKUP(B43,'08.2023'!A:A,'08.2023'!D:D)</f>
        <v>1700</v>
      </c>
      <c r="AI43" s="116"/>
      <c r="AJ43" s="116"/>
      <c r="AK43" s="117" t="str">
        <f>_xlfn.XLOOKUP(B43,'08.2023'!A:A,'08.2023'!E:E)</f>
        <v>Заказная</v>
      </c>
      <c r="AL43" s="117"/>
      <c r="AM43" s="117"/>
      <c r="AN43" s="117"/>
      <c r="AO43" s="121">
        <f>_xlfn.XLOOKUP(B43,'08.2023'!A:A,'08.2023'!F:F)</f>
        <v>1.94</v>
      </c>
      <c r="AP43" s="121"/>
      <c r="AQ43" s="122">
        <f>_xlfn.XLOOKUP(B43,'08.2023'!A:A,'08.2023'!G:G)</f>
        <v>0.12</v>
      </c>
      <c r="AR43" s="122"/>
      <c r="AS43" s="122">
        <f>_xlfn.XLOOKUP(B43,'08.2023'!A:A,'08.2023'!H:H)</f>
        <v>1.4550000000000001</v>
      </c>
      <c r="AT43" s="122"/>
      <c r="AU43" s="122">
        <f>_xlfn.XLOOKUP(B43,'08.2023'!A:A,'08.2023'!I:I)</f>
        <v>0.16500000000000001</v>
      </c>
      <c r="AV43" s="122"/>
      <c r="AW43" s="104">
        <f>_xlfn.XLOOKUP(B43,'08.2023'!A:A,'08.2023'!J:J)</f>
        <v>1</v>
      </c>
      <c r="AX43" s="104"/>
      <c r="AY43" s="104">
        <f>_xlfn.XLOOKUP(B43,'08.2023'!A:A,'08.2023'!K:K)</f>
        <v>15</v>
      </c>
      <c r="AZ43" s="104"/>
    </row>
    <row r="44" spans="1:52" ht="18" customHeight="1" x14ac:dyDescent="0.25">
      <c r="A44" s="31"/>
      <c r="B44" s="131" t="s">
        <v>3</v>
      </c>
      <c r="C44" s="132"/>
      <c r="D44" s="132"/>
      <c r="E44" s="132"/>
      <c r="F44" s="133"/>
      <c r="G44" s="110" t="str">
        <f>_xlfn.XLOOKUP(B44,'[1]06.23'!$B:$B,'[1]06.23'!$C:$C)</f>
        <v>Удлинение дымохода Gekon 60/100 мм, L=250 мм, Ал/Оц.Ст.</v>
      </c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1">
        <f>_xlfn.XLOOKUP(B44,'08.2023'!A:A,'08.2023'!C:C)</f>
        <v>802.9821559520899</v>
      </c>
      <c r="AF44" s="111"/>
      <c r="AG44" s="111"/>
      <c r="AH44" s="116">
        <f>_xlfn.XLOOKUP(B44,'08.2023'!A:A,'08.2023'!D:D)</f>
        <v>750</v>
      </c>
      <c r="AI44" s="116"/>
      <c r="AJ44" s="116"/>
      <c r="AK44" s="117" t="str">
        <f>_xlfn.XLOOKUP(B44,'08.2023'!A:A,'08.2023'!E:E)</f>
        <v>Складская</v>
      </c>
      <c r="AL44" s="117"/>
      <c r="AM44" s="117"/>
      <c r="AN44" s="117"/>
      <c r="AO44" s="121">
        <f>_xlfn.XLOOKUP(B44,'08.2023'!A:A,'08.2023'!F:F)</f>
        <v>0.38</v>
      </c>
      <c r="AP44" s="121"/>
      <c r="AQ44" s="122">
        <f>_xlfn.XLOOKUP(B44,'08.2023'!A:A,'08.2023'!G:G)</f>
        <v>0.11</v>
      </c>
      <c r="AR44" s="122"/>
      <c r="AS44" s="122">
        <f>_xlfn.XLOOKUP(B44,'08.2023'!A:A,'08.2023'!H:H)</f>
        <v>0.25800000000000001</v>
      </c>
      <c r="AT44" s="122"/>
      <c r="AU44" s="122">
        <f>_xlfn.XLOOKUP(B44,'08.2023'!A:A,'08.2023'!I:I)</f>
        <v>0.11</v>
      </c>
      <c r="AV44" s="122"/>
      <c r="AW44" s="104">
        <f>_xlfn.XLOOKUP(B44,'08.2023'!A:A,'08.2023'!J:J)</f>
        <v>1</v>
      </c>
      <c r="AX44" s="104"/>
      <c r="AY44" s="104">
        <f>_xlfn.XLOOKUP(B44,'08.2023'!A:A,'08.2023'!K:K)</f>
        <v>60</v>
      </c>
      <c r="AZ44" s="104"/>
    </row>
    <row r="45" spans="1:52" ht="18" customHeight="1" x14ac:dyDescent="0.25">
      <c r="A45" s="31"/>
      <c r="B45" s="131" t="s">
        <v>1</v>
      </c>
      <c r="C45" s="132"/>
      <c r="D45" s="132"/>
      <c r="E45" s="132"/>
      <c r="F45" s="133"/>
      <c r="G45" s="110" t="str">
        <f>_xlfn.XLOOKUP(B45,'[1]06.23'!$B:$B,'[1]06.23'!$C:$C)</f>
        <v>Удлинение дымохода Gekon 60/100 мм, L=500 мм, Ал/Оц.Ст.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1">
        <f>_xlfn.XLOOKUP(B45,'08.2023'!A:A,'08.2023'!C:C)</f>
        <v>1099.9755560987533</v>
      </c>
      <c r="AF45" s="111"/>
      <c r="AG45" s="111"/>
      <c r="AH45" s="116">
        <f>_xlfn.XLOOKUP(B45,'08.2023'!A:A,'08.2023'!D:D)</f>
        <v>950</v>
      </c>
      <c r="AI45" s="116"/>
      <c r="AJ45" s="116"/>
      <c r="AK45" s="117" t="str">
        <f>_xlfn.XLOOKUP(B45,'08.2023'!A:A,'08.2023'!E:E)</f>
        <v>Складская</v>
      </c>
      <c r="AL45" s="117"/>
      <c r="AM45" s="117"/>
      <c r="AN45" s="117"/>
      <c r="AO45" s="121">
        <f>_xlfn.XLOOKUP(B45,'08.2023'!A:A,'08.2023'!F:F)</f>
        <v>0.88</v>
      </c>
      <c r="AP45" s="121"/>
      <c r="AQ45" s="122">
        <f>_xlfn.XLOOKUP(B45,'08.2023'!A:A,'08.2023'!G:G)</f>
        <v>0.11</v>
      </c>
      <c r="AR45" s="122"/>
      <c r="AS45" s="122">
        <f>_xlfn.XLOOKUP(B45,'08.2023'!A:A,'08.2023'!H:H)</f>
        <v>0.51500000000000001</v>
      </c>
      <c r="AT45" s="122"/>
      <c r="AU45" s="122">
        <f>_xlfn.XLOOKUP(B45,'08.2023'!A:A,'08.2023'!I:I)</f>
        <v>0.11</v>
      </c>
      <c r="AV45" s="122"/>
      <c r="AW45" s="104">
        <f>_xlfn.XLOOKUP(B45,'08.2023'!A:A,'08.2023'!J:J)</f>
        <v>1</v>
      </c>
      <c r="AX45" s="104"/>
      <c r="AY45" s="104">
        <f>_xlfn.XLOOKUP(B45,'08.2023'!A:A,'08.2023'!K:K)</f>
        <v>30</v>
      </c>
      <c r="AZ45" s="104"/>
    </row>
    <row r="46" spans="1:52" ht="18" customHeight="1" x14ac:dyDescent="0.25">
      <c r="A46" s="31"/>
      <c r="B46" s="131" t="s">
        <v>2</v>
      </c>
      <c r="C46" s="132"/>
      <c r="D46" s="132"/>
      <c r="E46" s="132"/>
      <c r="F46" s="133"/>
      <c r="G46" s="110" t="str">
        <f>_xlfn.XLOOKUP(B46,'[1]06.23'!$B:$B,'[1]06.23'!$C:$C)</f>
        <v>Удлинение дымохода Gekon 60/100 мм, L=1000 мм, Ал/Оц.Ст.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1">
        <f>_xlfn.XLOOKUP(B46,'08.2023'!A:A,'08.2023'!C:C)</f>
        <v>1781.9604008799804</v>
      </c>
      <c r="AF46" s="111"/>
      <c r="AG46" s="111"/>
      <c r="AH46" s="116">
        <f>_xlfn.XLOOKUP(B46,'08.2023'!A:A,'08.2023'!D:D)</f>
        <v>1510</v>
      </c>
      <c r="AI46" s="116"/>
      <c r="AJ46" s="116"/>
      <c r="AK46" s="117" t="str">
        <f>_xlfn.XLOOKUP(B46,'08.2023'!A:A,'08.2023'!E:E)</f>
        <v>Складская</v>
      </c>
      <c r="AL46" s="117"/>
      <c r="AM46" s="117"/>
      <c r="AN46" s="117"/>
      <c r="AO46" s="121">
        <f>_xlfn.XLOOKUP(B46,'08.2023'!A:A,'08.2023'!F:F)</f>
        <v>1.7</v>
      </c>
      <c r="AP46" s="121"/>
      <c r="AQ46" s="122">
        <f>_xlfn.XLOOKUP(B46,'08.2023'!A:A,'08.2023'!G:G)</f>
        <v>0.11</v>
      </c>
      <c r="AR46" s="122"/>
      <c r="AS46" s="122">
        <f>_xlfn.XLOOKUP(B46,'08.2023'!A:A,'08.2023'!H:H)</f>
        <v>1.01</v>
      </c>
      <c r="AT46" s="122"/>
      <c r="AU46" s="122">
        <f>_xlfn.XLOOKUP(B46,'08.2023'!A:A,'08.2023'!I:I)</f>
        <v>0.11</v>
      </c>
      <c r="AV46" s="122"/>
      <c r="AW46" s="104">
        <f>_xlfn.XLOOKUP(B46,'08.2023'!A:A,'08.2023'!J:J)</f>
        <v>1</v>
      </c>
      <c r="AX46" s="104"/>
      <c r="AY46" s="104">
        <f>_xlfn.XLOOKUP(B46,'08.2023'!A:A,'08.2023'!K:K)</f>
        <v>15</v>
      </c>
      <c r="AZ46" s="104"/>
    </row>
    <row r="47" spans="1:52" ht="18" customHeight="1" x14ac:dyDescent="0.25">
      <c r="A47" s="31"/>
      <c r="B47" s="110" t="s">
        <v>346</v>
      </c>
      <c r="C47" s="110"/>
      <c r="D47" s="110"/>
      <c r="E47" s="110"/>
      <c r="F47" s="110"/>
      <c r="G47" s="110" t="str">
        <f>_xlfn.XLOOKUP(B47,'[1]06.23'!$B:$B,'[1]06.23'!$C:$C)</f>
        <v>Колено Gekon 60/100 мм, угол 45 гр., Алюминий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1">
        <f>_xlfn.XLOOKUP(B47,'08.2023'!A:A,'08.2023'!C:C)</f>
        <v>1495.9667562943046</v>
      </c>
      <c r="AF47" s="111"/>
      <c r="AG47" s="111"/>
      <c r="AH47" s="116">
        <f>_xlfn.XLOOKUP(B47,'08.2023'!A:A,'08.2023'!D:D)</f>
        <v>1250</v>
      </c>
      <c r="AI47" s="116"/>
      <c r="AJ47" s="116"/>
      <c r="AK47" s="117" t="str">
        <f>_xlfn.XLOOKUP(B47,'08.2023'!A:A,'08.2023'!E:E)</f>
        <v>Складская</v>
      </c>
      <c r="AL47" s="117"/>
      <c r="AM47" s="117"/>
      <c r="AN47" s="117"/>
      <c r="AO47" s="121">
        <f>_xlfn.XLOOKUP(B47,'08.2023'!A:A,'08.2023'!F:F)</f>
        <v>0.42</v>
      </c>
      <c r="AP47" s="121"/>
      <c r="AQ47" s="122">
        <f>_xlfn.XLOOKUP(B47,'08.2023'!A:A,'08.2023'!G:G)</f>
        <v>0.19</v>
      </c>
      <c r="AR47" s="122"/>
      <c r="AS47" s="122">
        <f>_xlfn.XLOOKUP(B47,'08.2023'!A:A,'08.2023'!H:H)</f>
        <v>0.115</v>
      </c>
      <c r="AT47" s="122"/>
      <c r="AU47" s="122">
        <f>_xlfn.XLOOKUP(B47,'08.2023'!A:A,'08.2023'!I:I)</f>
        <v>0.125</v>
      </c>
      <c r="AV47" s="122"/>
      <c r="AW47" s="104">
        <f>_xlfn.XLOOKUP(B47,'08.2023'!A:A,'08.2023'!J:J)</f>
        <v>1</v>
      </c>
      <c r="AX47" s="104"/>
      <c r="AY47" s="104">
        <f>_xlfn.XLOOKUP(B47,'08.2023'!A:A,'08.2023'!K:K)</f>
        <v>36</v>
      </c>
      <c r="AZ47" s="104"/>
    </row>
    <row r="48" spans="1:52" ht="18" customHeight="1" x14ac:dyDescent="0.25">
      <c r="A48" s="31"/>
      <c r="B48" s="110" t="s">
        <v>347</v>
      </c>
      <c r="C48" s="110"/>
      <c r="D48" s="110"/>
      <c r="E48" s="110"/>
      <c r="F48" s="110"/>
      <c r="G48" s="110" t="str">
        <f>_xlfn.XLOOKUP(B48,'[1]06.23'!$B:$B,'[1]06.23'!$C:$C)</f>
        <v>Колено Gekon 60/100 мм, угол 90 гр., Алюминий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1">
        <f>_xlfn.XLOOKUP(B48,'08.2023'!A:A,'08.2023'!C:C)</f>
        <v>1429.9682229283792</v>
      </c>
      <c r="AF48" s="111"/>
      <c r="AG48" s="111"/>
      <c r="AH48" s="116">
        <f>_xlfn.XLOOKUP(B48,'08.2023'!A:A,'08.2023'!D:D)</f>
        <v>1250</v>
      </c>
      <c r="AI48" s="116"/>
      <c r="AJ48" s="116"/>
      <c r="AK48" s="117" t="str">
        <f>_xlfn.XLOOKUP(B48,'08.2023'!A:A,'08.2023'!E:E)</f>
        <v>Складская</v>
      </c>
      <c r="AL48" s="117"/>
      <c r="AM48" s="117"/>
      <c r="AN48" s="117"/>
      <c r="AO48" s="121">
        <f>_xlfn.XLOOKUP(B48,'08.2023'!A:A,'08.2023'!F:F)</f>
        <v>0.57999999999999996</v>
      </c>
      <c r="AP48" s="121"/>
      <c r="AQ48" s="122">
        <f>_xlfn.XLOOKUP(B48,'08.2023'!A:A,'08.2023'!G:G)</f>
        <v>0.19</v>
      </c>
      <c r="AR48" s="122"/>
      <c r="AS48" s="122">
        <f>_xlfn.XLOOKUP(B48,'08.2023'!A:A,'08.2023'!H:H)</f>
        <v>0.115</v>
      </c>
      <c r="AT48" s="122"/>
      <c r="AU48" s="122">
        <f>_xlfn.XLOOKUP(B48,'08.2023'!A:A,'08.2023'!I:I)</f>
        <v>0.16</v>
      </c>
      <c r="AV48" s="122"/>
      <c r="AW48" s="104">
        <f>_xlfn.XLOOKUP(B48,'08.2023'!A:A,'08.2023'!J:J)</f>
        <v>1</v>
      </c>
      <c r="AX48" s="104"/>
      <c r="AY48" s="104">
        <f>_xlfn.XLOOKUP(B48,'08.2023'!A:A,'08.2023'!K:K)</f>
        <v>36</v>
      </c>
      <c r="AZ48" s="104"/>
    </row>
    <row r="49" spans="1:52" ht="18" customHeight="1" x14ac:dyDescent="0.25">
      <c r="A49" s="31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4"/>
      <c r="AF49" s="64"/>
      <c r="AG49" s="64"/>
      <c r="AH49" s="65"/>
      <c r="AI49" s="65"/>
      <c r="AJ49" s="65"/>
      <c r="AK49" s="62"/>
      <c r="AL49" s="62"/>
      <c r="AM49" s="62"/>
      <c r="AN49" s="62"/>
      <c r="AO49" s="82"/>
      <c r="AP49" s="82"/>
      <c r="AQ49" s="79"/>
      <c r="AR49" s="79"/>
      <c r="AS49" s="79"/>
      <c r="AT49" s="79"/>
      <c r="AU49" s="79"/>
      <c r="AV49" s="79"/>
      <c r="AW49" s="66"/>
      <c r="AX49" s="66"/>
      <c r="AY49" s="66"/>
      <c r="AZ49" s="66"/>
    </row>
    <row r="50" spans="1:52" ht="18" customHeight="1" x14ac:dyDescent="0.25">
      <c r="A50" s="31"/>
      <c r="B50" s="39" t="s">
        <v>406</v>
      </c>
      <c r="C50" s="40"/>
      <c r="D50" s="40"/>
      <c r="E50" s="40"/>
      <c r="F50" s="40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80"/>
      <c r="AP50" s="80"/>
      <c r="AQ50" s="77"/>
      <c r="AR50" s="77"/>
      <c r="AS50" s="77"/>
      <c r="AT50" s="77"/>
      <c r="AU50" s="77"/>
      <c r="AV50" s="77"/>
      <c r="AW50" s="37"/>
      <c r="AX50" s="37"/>
      <c r="AY50" s="37"/>
      <c r="AZ50" s="37"/>
    </row>
    <row r="51" spans="1:52" ht="18" customHeight="1" x14ac:dyDescent="0.25">
      <c r="A51" s="31"/>
      <c r="B51" s="112" t="s">
        <v>382</v>
      </c>
      <c r="C51" s="112"/>
      <c r="D51" s="112"/>
      <c r="E51" s="112"/>
      <c r="F51" s="112"/>
      <c r="G51" s="113" t="s">
        <v>5</v>
      </c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 t="s">
        <v>330</v>
      </c>
      <c r="AF51" s="113"/>
      <c r="AG51" s="113"/>
      <c r="AH51" s="114" t="s">
        <v>331</v>
      </c>
      <c r="AI51" s="114"/>
      <c r="AJ51" s="114"/>
      <c r="AK51" s="113" t="s">
        <v>4</v>
      </c>
      <c r="AL51" s="113"/>
      <c r="AM51" s="113"/>
      <c r="AN51" s="113"/>
      <c r="AO51" s="123" t="s">
        <v>386</v>
      </c>
      <c r="AP51" s="124"/>
      <c r="AQ51" s="125" t="s">
        <v>388</v>
      </c>
      <c r="AR51" s="126"/>
      <c r="AS51" s="125" t="s">
        <v>390</v>
      </c>
      <c r="AT51" s="126"/>
      <c r="AU51" s="125" t="s">
        <v>391</v>
      </c>
      <c r="AV51" s="126"/>
      <c r="AW51" s="106" t="s">
        <v>383</v>
      </c>
      <c r="AX51" s="107"/>
      <c r="AY51" s="106" t="s">
        <v>385</v>
      </c>
      <c r="AZ51" s="107"/>
    </row>
    <row r="52" spans="1:52" ht="18" customHeight="1" x14ac:dyDescent="0.25">
      <c r="A52" s="31"/>
      <c r="B52" s="112"/>
      <c r="C52" s="112"/>
      <c r="D52" s="112"/>
      <c r="E52" s="112"/>
      <c r="F52" s="112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4"/>
      <c r="AI52" s="114"/>
      <c r="AJ52" s="114"/>
      <c r="AK52" s="113"/>
      <c r="AL52" s="113"/>
      <c r="AM52" s="113"/>
      <c r="AN52" s="113"/>
      <c r="AO52" s="127" t="s">
        <v>387</v>
      </c>
      <c r="AP52" s="128"/>
      <c r="AQ52" s="129" t="s">
        <v>389</v>
      </c>
      <c r="AR52" s="130"/>
      <c r="AS52" s="129" t="s">
        <v>389</v>
      </c>
      <c r="AT52" s="130"/>
      <c r="AU52" s="129" t="s">
        <v>389</v>
      </c>
      <c r="AV52" s="130"/>
      <c r="AW52" s="108" t="s">
        <v>384</v>
      </c>
      <c r="AX52" s="109"/>
      <c r="AY52" s="108" t="s">
        <v>384</v>
      </c>
      <c r="AZ52" s="109"/>
    </row>
    <row r="53" spans="1:52" ht="18" customHeight="1" x14ac:dyDescent="0.25">
      <c r="A53" s="31"/>
      <c r="B53" s="131" t="s">
        <v>339</v>
      </c>
      <c r="C53" s="132"/>
      <c r="D53" s="132"/>
      <c r="E53" s="132"/>
      <c r="F53" s="133"/>
      <c r="G53" s="110" t="str">
        <f>_xlfn.XLOOKUP(B53,'[1]06.23'!$B:$B,'[1]06.23'!$C:$C)</f>
        <v>Колено стартовое Gekon 60/100 мм, угол 90 гр., Алюминий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1">
        <f>_xlfn.XLOOKUP(B53,'08.2023'!A:A,'08.2023'!C:C)</f>
        <v>2001.9555120997311</v>
      </c>
      <c r="AF53" s="111"/>
      <c r="AG53" s="111"/>
      <c r="AH53" s="116">
        <f>_xlfn.XLOOKUP(B53,'08.2023'!A:A,'08.2023'!D:D)</f>
        <v>1740</v>
      </c>
      <c r="AI53" s="116"/>
      <c r="AJ53" s="116"/>
      <c r="AK53" s="117" t="str">
        <f>_xlfn.XLOOKUP(B53,'08.2023'!A:A,'08.2023'!E:E)</f>
        <v>Складская</v>
      </c>
      <c r="AL53" s="117"/>
      <c r="AM53" s="117"/>
      <c r="AN53" s="117"/>
      <c r="AO53" s="121">
        <f>_xlfn.XLOOKUP(B53,'08.2023'!A:A,'08.2023'!F:F)</f>
        <v>0.76</v>
      </c>
      <c r="AP53" s="121"/>
      <c r="AQ53" s="122">
        <f>_xlfn.XLOOKUP(B53,'08.2023'!A:A,'08.2023'!G:G)</f>
        <v>0.18</v>
      </c>
      <c r="AR53" s="122"/>
      <c r="AS53" s="122">
        <f>_xlfn.XLOOKUP(B53,'08.2023'!A:A,'08.2023'!H:H)</f>
        <v>0.16500000000000001</v>
      </c>
      <c r="AT53" s="122"/>
      <c r="AU53" s="122">
        <f>_xlfn.XLOOKUP(B53,'08.2023'!A:A,'08.2023'!I:I)</f>
        <v>0.17499999999999999</v>
      </c>
      <c r="AV53" s="122"/>
      <c r="AW53" s="104">
        <f>_xlfn.XLOOKUP(B53,'08.2023'!A:A,'08.2023'!J:J)</f>
        <v>1</v>
      </c>
      <c r="AX53" s="104"/>
      <c r="AY53" s="104">
        <f>_xlfn.XLOOKUP(B53,'08.2023'!A:A,'08.2023'!K:K)</f>
        <v>36</v>
      </c>
      <c r="AZ53" s="104"/>
    </row>
    <row r="54" spans="1:52" ht="18" customHeight="1" x14ac:dyDescent="0.25">
      <c r="A54" s="31"/>
      <c r="B54" s="131" t="s">
        <v>340</v>
      </c>
      <c r="C54" s="132"/>
      <c r="D54" s="132"/>
      <c r="E54" s="132"/>
      <c r="F54" s="133"/>
      <c r="G54" s="110" t="str">
        <f>_xlfn.XLOOKUP(B54,'[1]06.23'!$B:$B,'[1]06.23'!$C:$C)</f>
        <v>Адаптер стартовый вертикальный Gekon 60/100 мм, L=150 мм, Алюминий</v>
      </c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1">
        <f>_xlfn.XLOOKUP(B54,'08.2023'!A:A,'08.2023'!C:C)</f>
        <v>1385.9692006844291</v>
      </c>
      <c r="AF54" s="111"/>
      <c r="AG54" s="111"/>
      <c r="AH54" s="116">
        <f>_xlfn.XLOOKUP(B54,'08.2023'!A:A,'08.2023'!D:D)</f>
        <v>1300</v>
      </c>
      <c r="AI54" s="116"/>
      <c r="AJ54" s="116"/>
      <c r="AK54" s="117" t="str">
        <f>_xlfn.XLOOKUP(B54,'08.2023'!A:A,'08.2023'!E:E)</f>
        <v>Заказная</v>
      </c>
      <c r="AL54" s="117"/>
      <c r="AM54" s="117"/>
      <c r="AN54" s="117"/>
      <c r="AO54" s="121">
        <f>_xlfn.XLOOKUP(B54,'08.2023'!A:A,'08.2023'!F:F)</f>
        <v>0.56000000000000005</v>
      </c>
      <c r="AP54" s="121"/>
      <c r="AQ54" s="122">
        <f>_xlfn.XLOOKUP(B54,'08.2023'!A:A,'08.2023'!G:G)</f>
        <v>0.18</v>
      </c>
      <c r="AR54" s="122"/>
      <c r="AS54" s="122">
        <f>_xlfn.XLOOKUP(B54,'08.2023'!A:A,'08.2023'!H:H)</f>
        <v>0.16500000000000001</v>
      </c>
      <c r="AT54" s="122"/>
      <c r="AU54" s="122">
        <f>_xlfn.XLOOKUP(B54,'08.2023'!A:A,'08.2023'!I:I)</f>
        <v>0.17499999999999999</v>
      </c>
      <c r="AV54" s="122"/>
      <c r="AW54" s="104">
        <f>_xlfn.XLOOKUP(B54,'08.2023'!A:A,'08.2023'!J:J)</f>
        <v>1</v>
      </c>
      <c r="AX54" s="104"/>
      <c r="AY54" s="104">
        <f>_xlfn.XLOOKUP(B54,'08.2023'!A:A,'08.2023'!K:K)</f>
        <v>36</v>
      </c>
      <c r="AZ54" s="104"/>
    </row>
    <row r="55" spans="1:52" ht="18" customHeight="1" x14ac:dyDescent="0.25">
      <c r="A55" s="31"/>
      <c r="B55" s="110" t="s">
        <v>348</v>
      </c>
      <c r="C55" s="110"/>
      <c r="D55" s="110"/>
      <c r="E55" s="110"/>
      <c r="F55" s="110"/>
      <c r="G55" s="110" t="str">
        <f>_xlfn.XLOOKUP(B55,'[1]06.23'!$B:$B,'[1]06.23'!$C:$C)</f>
        <v>Муфта Gekon 60/100 мм, L=100 мм, Алюминий</v>
      </c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1">
        <f>_xlfn.XLOOKUP(B55,'08.2023'!A:A,'08.2023'!C:C)</f>
        <v>1022.9772671718406</v>
      </c>
      <c r="AF55" s="111"/>
      <c r="AG55" s="111"/>
      <c r="AH55" s="116">
        <f>_xlfn.XLOOKUP(B55,'08.2023'!A:A,'08.2023'!D:D)</f>
        <v>900</v>
      </c>
      <c r="AI55" s="116"/>
      <c r="AJ55" s="116"/>
      <c r="AK55" s="117" t="str">
        <f>_xlfn.XLOOKUP(B55,'08.2023'!A:A,'08.2023'!E:E)</f>
        <v>Заказная</v>
      </c>
      <c r="AL55" s="117"/>
      <c r="AM55" s="117"/>
      <c r="AN55" s="117"/>
      <c r="AO55" s="121">
        <f>_xlfn.XLOOKUP(B55,'08.2023'!A:A,'08.2023'!F:F)</f>
        <v>0.35</v>
      </c>
      <c r="AP55" s="121"/>
      <c r="AQ55" s="122">
        <f>_xlfn.XLOOKUP(B55,'08.2023'!A:A,'08.2023'!G:G)</f>
        <v>0.1</v>
      </c>
      <c r="AR55" s="122"/>
      <c r="AS55" s="122">
        <f>_xlfn.XLOOKUP(B55,'08.2023'!A:A,'08.2023'!H:H)</f>
        <v>0.15</v>
      </c>
      <c r="AT55" s="122"/>
      <c r="AU55" s="122">
        <f>_xlfn.XLOOKUP(B55,'08.2023'!A:A,'08.2023'!I:I)</f>
        <v>0.15</v>
      </c>
      <c r="AV55" s="122"/>
      <c r="AW55" s="104">
        <f>_xlfn.XLOOKUP(B55,'08.2023'!A:A,'08.2023'!J:J)</f>
        <v>1</v>
      </c>
      <c r="AX55" s="104"/>
      <c r="AY55" s="104">
        <f>_xlfn.XLOOKUP(B55,'08.2023'!A:A,'08.2023'!K:K)</f>
        <v>36</v>
      </c>
      <c r="AZ55" s="104"/>
    </row>
    <row r="56" spans="1:52" ht="18" customHeight="1" x14ac:dyDescent="0.25">
      <c r="A56" s="31"/>
      <c r="B56" s="110" t="s">
        <v>349</v>
      </c>
      <c r="C56" s="110"/>
      <c r="D56" s="110"/>
      <c r="E56" s="110"/>
      <c r="F56" s="110"/>
      <c r="G56" s="110" t="str">
        <f>_xlfn.XLOOKUP(B56,'[1]06.23'!$B:$B,'[1]06.23'!$C:$C)</f>
        <v>Конденсатоотводчик Gekon 60/100 мм, L=155 мм, Алюминий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1">
        <f>_xlfn.XLOOKUP(B56,'08.2023'!A:A,'08.2023'!C:C)</f>
        <v>1759.9608897580054</v>
      </c>
      <c r="AF56" s="111"/>
      <c r="AG56" s="111"/>
      <c r="AH56" s="116">
        <f>_xlfn.XLOOKUP(B56,'08.2023'!A:A,'08.2023'!D:D)</f>
        <v>1550</v>
      </c>
      <c r="AI56" s="116"/>
      <c r="AJ56" s="116"/>
      <c r="AK56" s="117" t="str">
        <f>_xlfn.XLOOKUP(B56,'08.2023'!A:A,'08.2023'!E:E)</f>
        <v>Заказная</v>
      </c>
      <c r="AL56" s="117"/>
      <c r="AM56" s="117"/>
      <c r="AN56" s="117"/>
      <c r="AO56" s="121">
        <f>_xlfn.XLOOKUP(B56,'08.2023'!A:A,'08.2023'!F:F)</f>
        <v>0.3</v>
      </c>
      <c r="AP56" s="121"/>
      <c r="AQ56" s="122">
        <f>_xlfn.XLOOKUP(B56,'08.2023'!A:A,'08.2023'!G:G)</f>
        <v>0.18</v>
      </c>
      <c r="AR56" s="122"/>
      <c r="AS56" s="122">
        <f>_xlfn.XLOOKUP(B56,'08.2023'!A:A,'08.2023'!H:H)</f>
        <v>0.16500000000000001</v>
      </c>
      <c r="AT56" s="122"/>
      <c r="AU56" s="122">
        <f>_xlfn.XLOOKUP(B56,'08.2023'!A:A,'08.2023'!I:I)</f>
        <v>0.17499999999999999</v>
      </c>
      <c r="AV56" s="122"/>
      <c r="AW56" s="104">
        <f>_xlfn.XLOOKUP(B56,'08.2023'!A:A,'08.2023'!J:J)</f>
        <v>1</v>
      </c>
      <c r="AX56" s="104"/>
      <c r="AY56" s="104">
        <f>_xlfn.XLOOKUP(B56,'08.2023'!A:A,'08.2023'!K:K)</f>
        <v>36</v>
      </c>
      <c r="AZ56" s="104"/>
    </row>
    <row r="57" spans="1:52" ht="18" customHeight="1" x14ac:dyDescent="0.25">
      <c r="A57" s="31"/>
      <c r="B57" s="110" t="s">
        <v>334</v>
      </c>
      <c r="C57" s="110"/>
      <c r="D57" s="110"/>
      <c r="E57" s="110"/>
      <c r="F57" s="110"/>
      <c r="G57" s="110" t="str">
        <f>_xlfn.XLOOKUP(B57,'[1]06.23'!$B:$B,'[1]06.23'!$C:$C)</f>
        <v>Наконечник для вертикального дымохода Gekon 60/100 мм, черный, Ал/Сталь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1">
        <f>_xlfn.XLOOKUP(B57,'08.2023'!A:A,'08.2023'!C:C)</f>
        <v>4124.9083353703245</v>
      </c>
      <c r="AF57" s="111"/>
      <c r="AG57" s="111"/>
      <c r="AH57" s="116">
        <f>_xlfn.XLOOKUP(B57,'08.2023'!A:A,'08.2023'!D:D)</f>
        <v>3500</v>
      </c>
      <c r="AI57" s="116"/>
      <c r="AJ57" s="116"/>
      <c r="AK57" s="117" t="str">
        <f>_xlfn.XLOOKUP(B57,'08.2023'!A:A,'08.2023'!E:E)</f>
        <v>Заказная</v>
      </c>
      <c r="AL57" s="117"/>
      <c r="AM57" s="117"/>
      <c r="AN57" s="117"/>
      <c r="AO57" s="121">
        <f>_xlfn.XLOOKUP(B57,'08.2023'!A:A,'08.2023'!F:F)</f>
        <v>1</v>
      </c>
      <c r="AP57" s="121"/>
      <c r="AQ57" s="122">
        <f>_xlfn.XLOOKUP(B57,'08.2023'!A:A,'08.2023'!G:G)</f>
        <v>0.17</v>
      </c>
      <c r="AR57" s="122"/>
      <c r="AS57" s="122">
        <f>_xlfn.XLOOKUP(B57,'08.2023'!A:A,'08.2023'!H:H)</f>
        <v>0.34</v>
      </c>
      <c r="AT57" s="122"/>
      <c r="AU57" s="122">
        <f>_xlfn.XLOOKUP(B57,'08.2023'!A:A,'08.2023'!I:I)</f>
        <v>0.17</v>
      </c>
      <c r="AV57" s="122"/>
      <c r="AW57" s="104">
        <f>_xlfn.XLOOKUP(B57,'08.2023'!A:A,'08.2023'!J:J)</f>
        <v>1</v>
      </c>
      <c r="AX57" s="104"/>
      <c r="AY57" s="104">
        <f>_xlfn.XLOOKUP(B57,'08.2023'!A:A,'08.2023'!K:K)</f>
        <v>1</v>
      </c>
      <c r="AZ57" s="104"/>
    </row>
    <row r="58" spans="1:52" ht="18" customHeight="1" x14ac:dyDescent="0.25">
      <c r="A58" s="31"/>
      <c r="B58" s="110" t="s">
        <v>335</v>
      </c>
      <c r="C58" s="110"/>
      <c r="D58" s="110"/>
      <c r="E58" s="110"/>
      <c r="F58" s="110"/>
      <c r="G58" s="110" t="str">
        <f>_xlfn.XLOOKUP(B58,'[1]06.23'!$B:$B,'[1]06.23'!$C:$C)</f>
        <v>Дымоход вертикальный Gekon 60/100 мм, L=1000 мм, черный, Ал/Сталь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1">
        <f>_xlfn.XLOOKUP(B58,'08.2023'!A:A,'08.2023'!C:C)</f>
        <v>6621.8528477144946</v>
      </c>
      <c r="AF58" s="111"/>
      <c r="AG58" s="111"/>
      <c r="AH58" s="116">
        <f>_xlfn.XLOOKUP(B58,'08.2023'!A:A,'08.2023'!D:D)</f>
        <v>5200</v>
      </c>
      <c r="AI58" s="116"/>
      <c r="AJ58" s="116"/>
      <c r="AK58" s="117" t="str">
        <f>_xlfn.XLOOKUP(B58,'08.2023'!A:A,'08.2023'!E:E)</f>
        <v>Заказная</v>
      </c>
      <c r="AL58" s="117"/>
      <c r="AM58" s="117"/>
      <c r="AN58" s="117"/>
      <c r="AO58" s="121">
        <f>_xlfn.XLOOKUP(B58,'08.2023'!A:A,'08.2023'!F:F)</f>
        <v>3</v>
      </c>
      <c r="AP58" s="121"/>
      <c r="AQ58" s="122">
        <f>_xlfn.XLOOKUP(B58,'08.2023'!A:A,'08.2023'!G:G)</f>
        <v>0.13</v>
      </c>
      <c r="AR58" s="122"/>
      <c r="AS58" s="122">
        <f>_xlfn.XLOOKUP(B58,'08.2023'!A:A,'08.2023'!H:H)</f>
        <v>1.01</v>
      </c>
      <c r="AT58" s="122"/>
      <c r="AU58" s="122">
        <f>_xlfn.XLOOKUP(B58,'08.2023'!A:A,'08.2023'!I:I)</f>
        <v>0.13</v>
      </c>
      <c r="AV58" s="122"/>
      <c r="AW58" s="104">
        <f>_xlfn.XLOOKUP(B58,'08.2023'!A:A,'08.2023'!J:J)</f>
        <v>1</v>
      </c>
      <c r="AX58" s="104"/>
      <c r="AY58" s="104">
        <f>_xlfn.XLOOKUP(B58,'08.2023'!A:A,'08.2023'!K:K)</f>
        <v>1</v>
      </c>
      <c r="AZ58" s="104"/>
    </row>
    <row r="59" spans="1:52" ht="18" customHeight="1" x14ac:dyDescent="0.25">
      <c r="A59" s="31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</row>
    <row r="60" spans="1:52" ht="18" customHeight="1" x14ac:dyDescent="0.25">
      <c r="A60" s="31"/>
      <c r="B60" s="134" t="s">
        <v>339</v>
      </c>
      <c r="C60" s="135"/>
      <c r="D60" s="135"/>
      <c r="E60" s="135"/>
      <c r="F60" s="135"/>
      <c r="G60" s="135"/>
      <c r="H60" s="135"/>
      <c r="I60" s="136"/>
      <c r="J60" s="134" t="s">
        <v>340</v>
      </c>
      <c r="K60" s="135"/>
      <c r="L60" s="135"/>
      <c r="M60" s="135"/>
      <c r="N60" s="135"/>
      <c r="O60" s="135"/>
      <c r="P60" s="135"/>
      <c r="Q60" s="136"/>
      <c r="R60" s="134" t="s">
        <v>348</v>
      </c>
      <c r="S60" s="135"/>
      <c r="T60" s="135"/>
      <c r="U60" s="135"/>
      <c r="V60" s="135"/>
      <c r="W60" s="135"/>
      <c r="X60" s="135"/>
      <c r="Y60" s="136"/>
      <c r="Z60" s="134" t="s">
        <v>349</v>
      </c>
      <c r="AA60" s="135"/>
      <c r="AB60" s="135"/>
      <c r="AC60" s="135"/>
      <c r="AD60" s="135"/>
      <c r="AE60" s="135"/>
      <c r="AF60" s="135"/>
      <c r="AG60" s="136"/>
      <c r="AH60" s="134" t="s">
        <v>334</v>
      </c>
      <c r="AI60" s="135"/>
      <c r="AJ60" s="135"/>
      <c r="AK60" s="135"/>
      <c r="AL60" s="135"/>
      <c r="AM60" s="135"/>
      <c r="AN60" s="135"/>
      <c r="AO60" s="136"/>
      <c r="AP60" s="137" t="s">
        <v>335</v>
      </c>
      <c r="AQ60" s="138"/>
      <c r="AR60" s="138"/>
      <c r="AS60" s="138"/>
      <c r="AT60" s="138"/>
      <c r="AU60" s="138"/>
      <c r="AV60" s="138"/>
      <c r="AW60" s="138"/>
      <c r="AX60" s="138"/>
      <c r="AY60" s="138"/>
      <c r="AZ60" s="139"/>
    </row>
    <row r="61" spans="1:52" ht="18" customHeight="1" x14ac:dyDescent="0.25">
      <c r="A61" s="31"/>
      <c r="B61" s="57"/>
      <c r="C61" s="37"/>
      <c r="D61" s="37"/>
      <c r="E61" s="37"/>
      <c r="F61" s="37"/>
      <c r="G61" s="37"/>
      <c r="H61" s="37"/>
      <c r="I61" s="58"/>
      <c r="J61" s="57"/>
      <c r="K61" s="37"/>
      <c r="L61" s="37"/>
      <c r="M61" s="37"/>
      <c r="N61" s="37"/>
      <c r="O61" s="37"/>
      <c r="P61" s="37"/>
      <c r="Q61" s="58"/>
      <c r="R61" s="57"/>
      <c r="S61" s="37"/>
      <c r="T61" s="37"/>
      <c r="U61" s="37"/>
      <c r="V61" s="37"/>
      <c r="W61" s="37"/>
      <c r="X61" s="37"/>
      <c r="Y61" s="58"/>
      <c r="Z61" s="57"/>
      <c r="AA61" s="37"/>
      <c r="AB61" s="37"/>
      <c r="AC61" s="37"/>
      <c r="AD61" s="37"/>
      <c r="AE61" s="37"/>
      <c r="AF61" s="37"/>
      <c r="AG61" s="58"/>
      <c r="AH61" s="57"/>
      <c r="AI61" s="37"/>
      <c r="AJ61" s="37"/>
      <c r="AK61" s="37"/>
      <c r="AL61" s="37"/>
      <c r="AM61" s="37"/>
      <c r="AN61" s="37"/>
      <c r="AO61" s="58"/>
      <c r="AP61" s="54"/>
      <c r="AQ61" s="55"/>
      <c r="AR61" s="55"/>
      <c r="AS61" s="55"/>
      <c r="AT61" s="55"/>
      <c r="AU61" s="55"/>
      <c r="AV61" s="55"/>
      <c r="AW61" s="55"/>
      <c r="AX61" s="55"/>
      <c r="AY61" s="55"/>
      <c r="AZ61" s="56"/>
    </row>
    <row r="62" spans="1:52" ht="18" customHeight="1" x14ac:dyDescent="0.25">
      <c r="A62" s="31"/>
      <c r="B62" s="57"/>
      <c r="C62" s="37"/>
      <c r="D62" s="37"/>
      <c r="E62" s="37"/>
      <c r="F62" s="37"/>
      <c r="G62" s="37"/>
      <c r="H62" s="37"/>
      <c r="I62" s="58"/>
      <c r="J62" s="57"/>
      <c r="K62" s="37"/>
      <c r="L62" s="37"/>
      <c r="M62" s="37"/>
      <c r="N62" s="37"/>
      <c r="O62" s="37"/>
      <c r="P62" s="37"/>
      <c r="Q62" s="58"/>
      <c r="R62" s="57"/>
      <c r="S62" s="37"/>
      <c r="T62" s="37"/>
      <c r="U62" s="37"/>
      <c r="V62" s="37"/>
      <c r="W62" s="37"/>
      <c r="X62" s="37"/>
      <c r="Y62" s="58"/>
      <c r="Z62" s="57"/>
      <c r="AA62" s="37"/>
      <c r="AB62" s="37"/>
      <c r="AC62" s="37"/>
      <c r="AD62" s="37"/>
      <c r="AE62" s="37"/>
      <c r="AF62" s="37"/>
      <c r="AG62" s="58"/>
      <c r="AH62" s="57"/>
      <c r="AI62" s="37"/>
      <c r="AJ62" s="37"/>
      <c r="AK62" s="37"/>
      <c r="AL62" s="37"/>
      <c r="AM62" s="37"/>
      <c r="AN62" s="37"/>
      <c r="AO62" s="58"/>
      <c r="AP62" s="57"/>
      <c r="AQ62" s="37"/>
      <c r="AR62" s="37"/>
      <c r="AS62" s="37"/>
      <c r="AT62" s="37"/>
      <c r="AU62" s="37"/>
      <c r="AV62" s="37"/>
      <c r="AW62" s="37"/>
      <c r="AX62" s="37"/>
      <c r="AY62" s="37"/>
      <c r="AZ62" s="58"/>
    </row>
    <row r="63" spans="1:52" ht="18" customHeight="1" x14ac:dyDescent="0.25">
      <c r="A63" s="31"/>
      <c r="B63" s="57"/>
      <c r="C63" s="37"/>
      <c r="D63" s="37"/>
      <c r="E63" s="37"/>
      <c r="F63" s="37"/>
      <c r="G63" s="37"/>
      <c r="H63" s="37"/>
      <c r="I63" s="58"/>
      <c r="J63" s="57"/>
      <c r="K63" s="37"/>
      <c r="L63" s="37"/>
      <c r="M63" s="37"/>
      <c r="N63" s="37"/>
      <c r="O63" s="37"/>
      <c r="P63" s="37"/>
      <c r="Q63" s="58"/>
      <c r="R63" s="57"/>
      <c r="S63" s="37"/>
      <c r="T63" s="37"/>
      <c r="U63" s="37"/>
      <c r="V63" s="37"/>
      <c r="W63" s="37"/>
      <c r="X63" s="37"/>
      <c r="Y63" s="58"/>
      <c r="Z63" s="57"/>
      <c r="AA63" s="37"/>
      <c r="AB63" s="37"/>
      <c r="AC63" s="37"/>
      <c r="AD63" s="37"/>
      <c r="AE63" s="37"/>
      <c r="AF63" s="37"/>
      <c r="AG63" s="58"/>
      <c r="AH63" s="57"/>
      <c r="AI63" s="37"/>
      <c r="AJ63" s="37"/>
      <c r="AK63" s="37"/>
      <c r="AL63" s="37"/>
      <c r="AM63" s="37"/>
      <c r="AN63" s="37"/>
      <c r="AO63" s="58"/>
      <c r="AP63" s="57"/>
      <c r="AQ63" s="37"/>
      <c r="AR63" s="37"/>
      <c r="AS63" s="37"/>
      <c r="AT63" s="37"/>
      <c r="AU63" s="37"/>
      <c r="AV63" s="37"/>
      <c r="AW63" s="37"/>
      <c r="AX63" s="37"/>
      <c r="AY63" s="37"/>
      <c r="AZ63" s="58"/>
    </row>
    <row r="64" spans="1:52" ht="18" customHeight="1" x14ac:dyDescent="0.25">
      <c r="A64" s="31"/>
      <c r="B64" s="57"/>
      <c r="C64" s="37"/>
      <c r="D64" s="37"/>
      <c r="E64" s="37"/>
      <c r="F64" s="37"/>
      <c r="G64" s="37"/>
      <c r="H64" s="37"/>
      <c r="I64" s="58"/>
      <c r="J64" s="57"/>
      <c r="K64" s="37"/>
      <c r="L64" s="37"/>
      <c r="M64" s="37"/>
      <c r="N64" s="37"/>
      <c r="O64" s="37"/>
      <c r="P64" s="37"/>
      <c r="Q64" s="58"/>
      <c r="R64" s="57"/>
      <c r="S64" s="37"/>
      <c r="T64" s="37"/>
      <c r="U64" s="37"/>
      <c r="V64" s="37"/>
      <c r="W64" s="37"/>
      <c r="X64" s="37"/>
      <c r="Y64" s="58"/>
      <c r="Z64" s="57"/>
      <c r="AA64" s="37"/>
      <c r="AB64" s="37"/>
      <c r="AC64" s="37"/>
      <c r="AD64" s="37"/>
      <c r="AE64" s="37"/>
      <c r="AF64" s="37"/>
      <c r="AG64" s="58"/>
      <c r="AH64" s="57"/>
      <c r="AI64" s="37"/>
      <c r="AJ64" s="37"/>
      <c r="AK64" s="37"/>
      <c r="AL64" s="37"/>
      <c r="AM64" s="37"/>
      <c r="AN64" s="37"/>
      <c r="AO64" s="58"/>
      <c r="AP64" s="57"/>
      <c r="AQ64" s="37"/>
      <c r="AR64" s="37"/>
      <c r="AS64" s="37"/>
      <c r="AT64" s="37"/>
      <c r="AU64" s="37"/>
      <c r="AV64" s="37"/>
      <c r="AW64" s="37"/>
      <c r="AX64" s="37"/>
      <c r="AY64" s="37"/>
      <c r="AZ64" s="58"/>
    </row>
    <row r="65" spans="1:52" ht="18" customHeight="1" x14ac:dyDescent="0.25">
      <c r="A65" s="31"/>
      <c r="B65" s="57"/>
      <c r="C65" s="37"/>
      <c r="D65" s="37"/>
      <c r="E65" s="37"/>
      <c r="F65" s="37"/>
      <c r="G65" s="37"/>
      <c r="H65" s="37"/>
      <c r="I65" s="58"/>
      <c r="J65" s="57"/>
      <c r="K65" s="37"/>
      <c r="L65" s="37"/>
      <c r="M65" s="37"/>
      <c r="N65" s="37"/>
      <c r="O65" s="37"/>
      <c r="P65" s="37"/>
      <c r="Q65" s="58"/>
      <c r="R65" s="57"/>
      <c r="S65" s="37"/>
      <c r="T65" s="37"/>
      <c r="U65" s="37"/>
      <c r="V65" s="37"/>
      <c r="W65" s="37"/>
      <c r="X65" s="37"/>
      <c r="Y65" s="58"/>
      <c r="Z65" s="57"/>
      <c r="AA65" s="37"/>
      <c r="AB65" s="37"/>
      <c r="AC65" s="37"/>
      <c r="AD65" s="37"/>
      <c r="AE65" s="37"/>
      <c r="AF65" s="37"/>
      <c r="AG65" s="58"/>
      <c r="AH65" s="57"/>
      <c r="AI65" s="37"/>
      <c r="AJ65" s="37"/>
      <c r="AK65" s="37"/>
      <c r="AL65" s="37"/>
      <c r="AM65" s="37"/>
      <c r="AN65" s="37"/>
      <c r="AO65" s="58"/>
      <c r="AP65" s="57"/>
      <c r="AQ65" s="37"/>
      <c r="AR65" s="37"/>
      <c r="AS65" s="37"/>
      <c r="AT65" s="37"/>
      <c r="AU65" s="37"/>
      <c r="AV65" s="37"/>
      <c r="AW65" s="37"/>
      <c r="AX65" s="37"/>
      <c r="AY65" s="37"/>
      <c r="AZ65" s="58"/>
    </row>
    <row r="66" spans="1:52" ht="18" customHeight="1" x14ac:dyDescent="0.25">
      <c r="A66" s="31"/>
      <c r="B66" s="57"/>
      <c r="C66" s="37"/>
      <c r="D66" s="37"/>
      <c r="E66" s="37"/>
      <c r="F66" s="37"/>
      <c r="G66" s="37"/>
      <c r="H66" s="37"/>
      <c r="I66" s="58"/>
      <c r="J66" s="57"/>
      <c r="K66" s="37"/>
      <c r="L66" s="37"/>
      <c r="M66" s="37"/>
      <c r="N66" s="37"/>
      <c r="O66" s="37"/>
      <c r="P66" s="37"/>
      <c r="Q66" s="58"/>
      <c r="R66" s="57"/>
      <c r="S66" s="37"/>
      <c r="T66" s="37"/>
      <c r="U66" s="37"/>
      <c r="V66" s="37"/>
      <c r="W66" s="37"/>
      <c r="X66" s="37"/>
      <c r="Y66" s="58"/>
      <c r="Z66" s="57"/>
      <c r="AA66" s="37"/>
      <c r="AB66" s="37"/>
      <c r="AC66" s="37"/>
      <c r="AD66" s="37"/>
      <c r="AE66" s="37"/>
      <c r="AF66" s="37"/>
      <c r="AG66" s="58"/>
      <c r="AH66" s="57"/>
      <c r="AI66" s="37"/>
      <c r="AJ66" s="37"/>
      <c r="AK66" s="37"/>
      <c r="AL66" s="37"/>
      <c r="AM66" s="37"/>
      <c r="AN66" s="37"/>
      <c r="AO66" s="58"/>
      <c r="AP66" s="57"/>
      <c r="AQ66" s="37"/>
      <c r="AR66" s="37"/>
      <c r="AS66" s="37"/>
      <c r="AT66" s="37"/>
      <c r="AU66" s="37"/>
      <c r="AV66" s="37"/>
      <c r="AW66" s="37"/>
      <c r="AX66" s="37"/>
      <c r="AY66" s="37"/>
      <c r="AZ66" s="58"/>
    </row>
    <row r="67" spans="1:52" ht="18" customHeight="1" x14ac:dyDescent="0.25">
      <c r="A67" s="31"/>
      <c r="B67" s="59"/>
      <c r="C67" s="60"/>
      <c r="D67" s="60"/>
      <c r="E67" s="60"/>
      <c r="F67" s="60"/>
      <c r="G67" s="60"/>
      <c r="H67" s="60"/>
      <c r="I67" s="61"/>
      <c r="J67" s="59"/>
      <c r="K67" s="60"/>
      <c r="L67" s="60"/>
      <c r="M67" s="60"/>
      <c r="N67" s="60"/>
      <c r="O67" s="60"/>
      <c r="P67" s="60"/>
      <c r="Q67" s="61"/>
      <c r="R67" s="59"/>
      <c r="S67" s="60"/>
      <c r="T67" s="60"/>
      <c r="U67" s="60"/>
      <c r="V67" s="60"/>
      <c r="W67" s="60"/>
      <c r="X67" s="60"/>
      <c r="Y67" s="61"/>
      <c r="Z67" s="59"/>
      <c r="AA67" s="60"/>
      <c r="AB67" s="60"/>
      <c r="AC67" s="60"/>
      <c r="AD67" s="60"/>
      <c r="AE67" s="60"/>
      <c r="AF67" s="60"/>
      <c r="AG67" s="61"/>
      <c r="AH67" s="59"/>
      <c r="AI67" s="60"/>
      <c r="AJ67" s="60"/>
      <c r="AK67" s="60"/>
      <c r="AL67" s="60"/>
      <c r="AM67" s="60"/>
      <c r="AN67" s="60"/>
      <c r="AO67" s="61"/>
      <c r="AP67" s="59"/>
      <c r="AQ67" s="60"/>
      <c r="AR67" s="60"/>
      <c r="AS67" s="60"/>
      <c r="AT67" s="60"/>
      <c r="AU67" s="60"/>
      <c r="AV67" s="60"/>
      <c r="AW67" s="60"/>
      <c r="AX67" s="60"/>
      <c r="AY67" s="60"/>
      <c r="AZ67" s="61"/>
    </row>
    <row r="69" spans="1:52" ht="18" customHeight="1" x14ac:dyDescent="0.25">
      <c r="B69" s="105" t="s">
        <v>401</v>
      </c>
      <c r="C69" s="105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</row>
    <row r="70" spans="1:52" ht="18" customHeight="1" x14ac:dyDescent="0.25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</row>
    <row r="71" spans="1:52" ht="18" customHeight="1" x14ac:dyDescent="0.25">
      <c r="B71" s="39" t="s">
        <v>407</v>
      </c>
      <c r="C71" s="40"/>
      <c r="D71" s="40"/>
      <c r="E71" s="40"/>
      <c r="F71" s="40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8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</row>
    <row r="72" spans="1:52" ht="18" customHeight="1" x14ac:dyDescent="0.25">
      <c r="B72" s="112" t="s">
        <v>382</v>
      </c>
      <c r="C72" s="112"/>
      <c r="D72" s="112"/>
      <c r="E72" s="112"/>
      <c r="F72" s="112"/>
      <c r="G72" s="113" t="s">
        <v>5</v>
      </c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 t="s">
        <v>330</v>
      </c>
      <c r="AF72" s="113"/>
      <c r="AG72" s="113"/>
      <c r="AH72" s="114" t="s">
        <v>331</v>
      </c>
      <c r="AI72" s="114"/>
      <c r="AJ72" s="114"/>
      <c r="AK72" s="113" t="s">
        <v>4</v>
      </c>
      <c r="AL72" s="113"/>
      <c r="AM72" s="113"/>
      <c r="AN72" s="113"/>
      <c r="AO72" s="106" t="s">
        <v>386</v>
      </c>
      <c r="AP72" s="107"/>
      <c r="AQ72" s="106" t="s">
        <v>388</v>
      </c>
      <c r="AR72" s="107"/>
      <c r="AS72" s="106" t="s">
        <v>390</v>
      </c>
      <c r="AT72" s="107"/>
      <c r="AU72" s="106" t="s">
        <v>391</v>
      </c>
      <c r="AV72" s="107"/>
      <c r="AW72" s="106" t="s">
        <v>383</v>
      </c>
      <c r="AX72" s="107"/>
      <c r="AY72" s="106" t="s">
        <v>385</v>
      </c>
      <c r="AZ72" s="107"/>
    </row>
    <row r="73" spans="1:52" ht="18" customHeight="1" x14ac:dyDescent="0.25">
      <c r="B73" s="112"/>
      <c r="C73" s="112"/>
      <c r="D73" s="112"/>
      <c r="E73" s="112"/>
      <c r="F73" s="112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4"/>
      <c r="AI73" s="114"/>
      <c r="AJ73" s="114"/>
      <c r="AK73" s="113"/>
      <c r="AL73" s="113"/>
      <c r="AM73" s="113"/>
      <c r="AN73" s="113"/>
      <c r="AO73" s="108" t="s">
        <v>387</v>
      </c>
      <c r="AP73" s="109"/>
      <c r="AQ73" s="108" t="s">
        <v>389</v>
      </c>
      <c r="AR73" s="109"/>
      <c r="AS73" s="108" t="s">
        <v>389</v>
      </c>
      <c r="AT73" s="109"/>
      <c r="AU73" s="108" t="s">
        <v>389</v>
      </c>
      <c r="AV73" s="109"/>
      <c r="AW73" s="108" t="s">
        <v>384</v>
      </c>
      <c r="AX73" s="109"/>
      <c r="AY73" s="108" t="s">
        <v>384</v>
      </c>
      <c r="AZ73" s="109"/>
    </row>
    <row r="74" spans="1:52" ht="18" customHeight="1" x14ac:dyDescent="0.25">
      <c r="B74" s="110" t="s">
        <v>353</v>
      </c>
      <c r="C74" s="110"/>
      <c r="D74" s="110"/>
      <c r="E74" s="110"/>
      <c r="F74" s="110"/>
      <c r="G74" s="110" t="str">
        <f>_xlfn.XLOOKUP(B74,'[1]06.23'!$B:$B,'[1]06.23'!$C:$C)</f>
        <v>Наконечник для вертикального дымохода Gekon 80/125 мм, черный, Ал/Сталь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1">
        <f>_xlfn.XLOOKUP(B74,'08.2023'!A:A,'08.2023'!C:C)</f>
        <v>6621.8528477144946</v>
      </c>
      <c r="AF74" s="111"/>
      <c r="AG74" s="111"/>
      <c r="AH74" s="116">
        <f>_xlfn.XLOOKUP(B74,'08.2023'!A:A,'08.2023'!D:D)</f>
        <v>5000</v>
      </c>
      <c r="AI74" s="116"/>
      <c r="AJ74" s="116"/>
      <c r="AK74" s="117" t="str">
        <f>_xlfn.XLOOKUP(B74,'08.2023'!A:A,'08.2023'!E:E)</f>
        <v>Заказная</v>
      </c>
      <c r="AL74" s="117"/>
      <c r="AM74" s="117"/>
      <c r="AN74" s="117"/>
      <c r="AO74" s="121">
        <f>_xlfn.XLOOKUP(B74,'08.2023'!A:A,'08.2023'!F:F)</f>
        <v>1.3</v>
      </c>
      <c r="AP74" s="121"/>
      <c r="AQ74" s="122">
        <f>_xlfn.XLOOKUP(B74,'08.2023'!A:A,'08.2023'!G:G)</f>
        <v>0.17</v>
      </c>
      <c r="AR74" s="122"/>
      <c r="AS74" s="122">
        <f>_xlfn.XLOOKUP(B74,'08.2023'!A:A,'08.2023'!H:H)</f>
        <v>0.51</v>
      </c>
      <c r="AT74" s="122"/>
      <c r="AU74" s="122">
        <f>_xlfn.XLOOKUP(B74,'08.2023'!A:A,'08.2023'!I:I)</f>
        <v>0.17</v>
      </c>
      <c r="AV74" s="122"/>
      <c r="AW74" s="104">
        <f>_xlfn.XLOOKUP(B74,'08.2023'!A:A,'08.2023'!J:J)</f>
        <v>1</v>
      </c>
      <c r="AX74" s="104"/>
      <c r="AY74" s="104">
        <f>_xlfn.XLOOKUP(B74,'08.2023'!A:A,'08.2023'!K:K)</f>
        <v>1</v>
      </c>
      <c r="AZ74" s="104"/>
    </row>
    <row r="75" spans="1:52" ht="18" customHeight="1" x14ac:dyDescent="0.25">
      <c r="B75" s="131" t="s">
        <v>354</v>
      </c>
      <c r="C75" s="132"/>
      <c r="D75" s="132"/>
      <c r="E75" s="132"/>
      <c r="F75" s="133"/>
      <c r="G75" s="110" t="str">
        <f>_xlfn.XLOOKUP(B75,'[1]06.23'!$B:$B,'[1]06.23'!$C:$C)</f>
        <v>Дымоход вертикальный Gekon 80/125 мм, L=1000 мм, черный, Ал/Сталь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1">
        <f>_xlfn.XLOOKUP(B75,'08.2023'!A:A,'08.2023'!C:C)</f>
        <v>9173.7961378636028</v>
      </c>
      <c r="AF75" s="111"/>
      <c r="AG75" s="111"/>
      <c r="AH75" s="116">
        <f>_xlfn.XLOOKUP(B75,'08.2023'!A:A,'08.2023'!D:D)</f>
        <v>6800</v>
      </c>
      <c r="AI75" s="116"/>
      <c r="AJ75" s="116"/>
      <c r="AK75" s="117" t="str">
        <f>_xlfn.XLOOKUP(B75,'08.2023'!A:A,'08.2023'!E:E)</f>
        <v>Заказная</v>
      </c>
      <c r="AL75" s="117"/>
      <c r="AM75" s="117"/>
      <c r="AN75" s="117"/>
      <c r="AO75" s="121">
        <f>_xlfn.XLOOKUP(B75,'08.2023'!A:A,'08.2023'!F:F)</f>
        <v>1.7</v>
      </c>
      <c r="AP75" s="121"/>
      <c r="AQ75" s="122">
        <f>_xlfn.XLOOKUP(B75,'08.2023'!A:A,'08.2023'!G:G)</f>
        <v>0.16500000000000001</v>
      </c>
      <c r="AR75" s="122"/>
      <c r="AS75" s="122">
        <f>_xlfn.XLOOKUP(B75,'08.2023'!A:A,'08.2023'!H:H)</f>
        <v>1.01</v>
      </c>
      <c r="AT75" s="122"/>
      <c r="AU75" s="122">
        <f>_xlfn.XLOOKUP(B75,'08.2023'!A:A,'08.2023'!I:I)</f>
        <v>0.16500000000000001</v>
      </c>
      <c r="AV75" s="122"/>
      <c r="AW75" s="104">
        <f>_xlfn.XLOOKUP(B75,'08.2023'!A:A,'08.2023'!J:J)</f>
        <v>1</v>
      </c>
      <c r="AX75" s="104"/>
      <c r="AY75" s="104">
        <f>_xlfn.XLOOKUP(B75,'08.2023'!A:A,'08.2023'!K:K)</f>
        <v>1</v>
      </c>
      <c r="AZ75" s="104"/>
    </row>
    <row r="76" spans="1:52" ht="18" customHeight="1" x14ac:dyDescent="0.25">
      <c r="B76" s="131" t="s">
        <v>355</v>
      </c>
      <c r="C76" s="132"/>
      <c r="D76" s="132"/>
      <c r="E76" s="132"/>
      <c r="F76" s="133"/>
      <c r="G76" s="110" t="str">
        <f>_xlfn.XLOOKUP(B76,'[1]06.23'!$B:$B,'[1]06.23'!$C:$C)</f>
        <v>Труба выпускная с наконечником Gekon 80/125 мм, L=1000 мм, Ал/Оц.Ст., (Антилед)</v>
      </c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1">
        <f>_xlfn.XLOOKUP(B76,'08.2023'!A:A,'08.2023'!C:C)</f>
        <v>3288.9269127352723</v>
      </c>
      <c r="AF76" s="111"/>
      <c r="AG76" s="111"/>
      <c r="AH76" s="116">
        <f>_xlfn.XLOOKUP(B76,'08.2023'!A:A,'08.2023'!D:D)</f>
        <v>2800</v>
      </c>
      <c r="AI76" s="116"/>
      <c r="AJ76" s="116"/>
      <c r="AK76" s="117" t="str">
        <f>_xlfn.XLOOKUP(B76,'08.2023'!A:A,'08.2023'!E:E)</f>
        <v>Заказная</v>
      </c>
      <c r="AL76" s="117"/>
      <c r="AM76" s="117"/>
      <c r="AN76" s="117"/>
      <c r="AO76" s="121">
        <f>_xlfn.XLOOKUP(B76,'08.2023'!A:A,'08.2023'!F:F)</f>
        <v>3.1</v>
      </c>
      <c r="AP76" s="121"/>
      <c r="AQ76" s="122">
        <f>_xlfn.XLOOKUP(B76,'08.2023'!A:A,'08.2023'!G:G)</f>
        <v>0.13500000000000001</v>
      </c>
      <c r="AR76" s="122"/>
      <c r="AS76" s="122">
        <f>_xlfn.XLOOKUP(B76,'08.2023'!A:A,'08.2023'!H:H)</f>
        <v>1.01</v>
      </c>
      <c r="AT76" s="122"/>
      <c r="AU76" s="122">
        <f>_xlfn.XLOOKUP(B76,'08.2023'!A:A,'08.2023'!I:I)</f>
        <v>0.13500000000000001</v>
      </c>
      <c r="AV76" s="122"/>
      <c r="AW76" s="104">
        <f>_xlfn.XLOOKUP(B76,'08.2023'!A:A,'08.2023'!J:J)</f>
        <v>1</v>
      </c>
      <c r="AX76" s="104"/>
      <c r="AY76" s="104">
        <f>_xlfn.XLOOKUP(B76,'08.2023'!A:A,'08.2023'!K:K)</f>
        <v>1</v>
      </c>
      <c r="AZ76" s="104"/>
    </row>
    <row r="77" spans="1:52" ht="18" customHeight="1" x14ac:dyDescent="0.25">
      <c r="B77" s="131" t="s">
        <v>356</v>
      </c>
      <c r="C77" s="132"/>
      <c r="D77" s="132"/>
      <c r="E77" s="132"/>
      <c r="F77" s="133"/>
      <c r="G77" s="110" t="str">
        <f>_xlfn.XLOOKUP(B77,'[1]06.23'!$B:$B,'[1]06.23'!$C:$C)</f>
        <v>Переходник Gekon 60-100х80-125 мм, папа-мама, Алюминий</v>
      </c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1">
        <f>_xlfn.XLOOKUP(B77,'08.2023'!A:A,'08.2023'!C:C)</f>
        <v>2188.951356636519</v>
      </c>
      <c r="AF77" s="111"/>
      <c r="AG77" s="111"/>
      <c r="AH77" s="116">
        <f>_xlfn.XLOOKUP(B77,'08.2023'!A:A,'08.2023'!D:D)</f>
        <v>1700</v>
      </c>
      <c r="AI77" s="116"/>
      <c r="AJ77" s="116"/>
      <c r="AK77" s="117" t="str">
        <f>_xlfn.XLOOKUP(B77,'08.2023'!A:A,'08.2023'!E:E)</f>
        <v>Заказная</v>
      </c>
      <c r="AL77" s="117"/>
      <c r="AM77" s="117"/>
      <c r="AN77" s="117"/>
      <c r="AO77" s="121">
        <f>_xlfn.XLOOKUP(B77,'08.2023'!A:A,'08.2023'!F:F)</f>
        <v>0.22</v>
      </c>
      <c r="AP77" s="121"/>
      <c r="AQ77" s="122">
        <f>_xlfn.XLOOKUP(B77,'08.2023'!A:A,'08.2023'!G:G)</f>
        <v>0.17</v>
      </c>
      <c r="AR77" s="122"/>
      <c r="AS77" s="122">
        <f>_xlfn.XLOOKUP(B77,'08.2023'!A:A,'08.2023'!H:H)</f>
        <v>0.5</v>
      </c>
      <c r="AT77" s="122"/>
      <c r="AU77" s="122">
        <f>_xlfn.XLOOKUP(B77,'08.2023'!A:A,'08.2023'!I:I)</f>
        <v>0.17</v>
      </c>
      <c r="AV77" s="122"/>
      <c r="AW77" s="104">
        <f>_xlfn.XLOOKUP(B77,'08.2023'!A:A,'08.2023'!J:J)</f>
        <v>1</v>
      </c>
      <c r="AX77" s="104"/>
      <c r="AY77" s="104">
        <f>_xlfn.XLOOKUP(B77,'08.2023'!A:A,'08.2023'!K:K)</f>
        <v>36</v>
      </c>
      <c r="AZ77" s="104"/>
    </row>
    <row r="78" spans="1:52" ht="18" customHeight="1" x14ac:dyDescent="0.25">
      <c r="B78" s="110" t="s">
        <v>357</v>
      </c>
      <c r="C78" s="110"/>
      <c r="D78" s="110"/>
      <c r="E78" s="110"/>
      <c r="F78" s="110"/>
      <c r="G78" s="110" t="str">
        <f>_xlfn.XLOOKUP(B78,'[1]06.23'!$B:$B,'[1]06.23'!$C:$C)</f>
        <v>Удлинение дымохода Gekon 80/125 мм, L=250 мм, Ал/Оц.Ст.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1">
        <f>_xlfn.XLOOKUP(B78,'08.2023'!A:A,'08.2023'!C:C)</f>
        <v>1528.9660229772671</v>
      </c>
      <c r="AF78" s="111"/>
      <c r="AG78" s="111"/>
      <c r="AH78" s="116">
        <f>_xlfn.XLOOKUP(B78,'08.2023'!A:A,'08.2023'!D:D)</f>
        <v>1450</v>
      </c>
      <c r="AI78" s="116"/>
      <c r="AJ78" s="116"/>
      <c r="AK78" s="117" t="str">
        <f>_xlfn.XLOOKUP(B78,'08.2023'!A:A,'08.2023'!E:E)</f>
        <v>Заказная</v>
      </c>
      <c r="AL78" s="117"/>
      <c r="AM78" s="117"/>
      <c r="AN78" s="117"/>
      <c r="AO78" s="121">
        <f>_xlfn.XLOOKUP(B78,'08.2023'!A:A,'08.2023'!F:F)</f>
        <v>0.7</v>
      </c>
      <c r="AP78" s="121"/>
      <c r="AQ78" s="122">
        <f>_xlfn.XLOOKUP(B78,'08.2023'!A:A,'08.2023'!G:G)</f>
        <v>0.13500000000000001</v>
      </c>
      <c r="AR78" s="122"/>
      <c r="AS78" s="122">
        <f>_xlfn.XLOOKUP(B78,'08.2023'!A:A,'08.2023'!H:H)</f>
        <v>0.255</v>
      </c>
      <c r="AT78" s="122"/>
      <c r="AU78" s="122">
        <f>_xlfn.XLOOKUP(B78,'08.2023'!A:A,'08.2023'!I:I)</f>
        <v>0.13500000000000001</v>
      </c>
      <c r="AV78" s="122"/>
      <c r="AW78" s="104">
        <f>_xlfn.XLOOKUP(B78,'08.2023'!A:A,'08.2023'!J:J)</f>
        <v>1</v>
      </c>
      <c r="AX78" s="104"/>
      <c r="AY78" s="104">
        <f>_xlfn.XLOOKUP(B78,'08.2023'!A:A,'08.2023'!K:K)</f>
        <v>4</v>
      </c>
      <c r="AZ78" s="104"/>
    </row>
    <row r="79" spans="1:52" ht="18" customHeight="1" x14ac:dyDescent="0.25">
      <c r="B79" s="110" t="s">
        <v>358</v>
      </c>
      <c r="C79" s="110"/>
      <c r="D79" s="110"/>
      <c r="E79" s="110"/>
      <c r="F79" s="110"/>
      <c r="G79" s="110" t="str">
        <f>_xlfn.XLOOKUP(B79,'[1]06.23'!$B:$B,'[1]06.23'!$C:$C)</f>
        <v>Удлинение дымохода Gekon 80/125 мм, L=500 мм, Ал/Оц.Ст.</v>
      </c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1">
        <f>_xlfn.XLOOKUP(B79,'08.2023'!A:A,'08.2023'!C:C)</f>
        <v>2155.9520899535564</v>
      </c>
      <c r="AF79" s="111"/>
      <c r="AG79" s="111"/>
      <c r="AH79" s="116">
        <f>_xlfn.XLOOKUP(B79,'08.2023'!A:A,'08.2023'!D:D)</f>
        <v>2150</v>
      </c>
      <c r="AI79" s="116"/>
      <c r="AJ79" s="116"/>
      <c r="AK79" s="117" t="str">
        <f>_xlfn.XLOOKUP(B79,'08.2023'!A:A,'08.2023'!E:E)</f>
        <v>Заказная</v>
      </c>
      <c r="AL79" s="117"/>
      <c r="AM79" s="117"/>
      <c r="AN79" s="117"/>
      <c r="AO79" s="121">
        <f>_xlfn.XLOOKUP(B79,'08.2023'!A:A,'08.2023'!F:F)</f>
        <v>1.6</v>
      </c>
      <c r="AP79" s="121"/>
      <c r="AQ79" s="122">
        <f>_xlfn.XLOOKUP(B79,'08.2023'!A:A,'08.2023'!G:G)</f>
        <v>0.13500000000000001</v>
      </c>
      <c r="AR79" s="122"/>
      <c r="AS79" s="122">
        <f>_xlfn.XLOOKUP(B79,'08.2023'!A:A,'08.2023'!H:H)</f>
        <v>0.505</v>
      </c>
      <c r="AT79" s="122"/>
      <c r="AU79" s="122">
        <f>_xlfn.XLOOKUP(B79,'08.2023'!A:A,'08.2023'!I:I)</f>
        <v>0.13500000000000001</v>
      </c>
      <c r="AV79" s="122"/>
      <c r="AW79" s="104">
        <f>_xlfn.XLOOKUP(B79,'08.2023'!A:A,'08.2023'!J:J)</f>
        <v>1</v>
      </c>
      <c r="AX79" s="104"/>
      <c r="AY79" s="104">
        <f>_xlfn.XLOOKUP(B79,'08.2023'!A:A,'08.2023'!K:K)</f>
        <v>2</v>
      </c>
      <c r="AZ79" s="104"/>
    </row>
    <row r="80" spans="1:52" ht="18" customHeight="1" x14ac:dyDescent="0.25">
      <c r="B80" s="110" t="s">
        <v>359</v>
      </c>
      <c r="C80" s="110"/>
      <c r="D80" s="110"/>
      <c r="E80" s="110"/>
      <c r="F80" s="110"/>
      <c r="G80" s="110" t="str">
        <f>_xlfn.XLOOKUP(B80,'[1]06.23'!$B:$B,'[1]06.23'!$C:$C)</f>
        <v>Удлинение дымохода Gekon 80/125 мм, L=1000 мм, Ал/Оц.Ст.</v>
      </c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1">
        <f>_xlfn.XLOOKUP(B80,'08.2023'!A:A,'08.2023'!C:C)</f>
        <v>3156.929846003422</v>
      </c>
      <c r="AF80" s="111"/>
      <c r="AG80" s="111"/>
      <c r="AH80" s="116">
        <f>_xlfn.XLOOKUP(B80,'08.2023'!A:A,'08.2023'!D:D)</f>
        <v>2900</v>
      </c>
      <c r="AI80" s="116"/>
      <c r="AJ80" s="116"/>
      <c r="AK80" s="117" t="str">
        <f>_xlfn.XLOOKUP(B80,'08.2023'!A:A,'08.2023'!E:E)</f>
        <v>Заказная</v>
      </c>
      <c r="AL80" s="117"/>
      <c r="AM80" s="117"/>
      <c r="AN80" s="117"/>
      <c r="AO80" s="121">
        <f>_xlfn.XLOOKUP(B80,'08.2023'!A:A,'08.2023'!F:F)</f>
        <v>3.2</v>
      </c>
      <c r="AP80" s="121"/>
      <c r="AQ80" s="122">
        <f>_xlfn.XLOOKUP(B80,'08.2023'!A:A,'08.2023'!G:G)</f>
        <v>0.13500000000000001</v>
      </c>
      <c r="AR80" s="122"/>
      <c r="AS80" s="122">
        <f>_xlfn.XLOOKUP(B80,'08.2023'!A:A,'08.2023'!H:H)</f>
        <v>1.01</v>
      </c>
      <c r="AT80" s="122"/>
      <c r="AU80" s="122">
        <f>_xlfn.XLOOKUP(B80,'08.2023'!A:A,'08.2023'!I:I)</f>
        <v>0.13500000000000001</v>
      </c>
      <c r="AV80" s="122"/>
      <c r="AW80" s="104">
        <f>_xlfn.XLOOKUP(B80,'08.2023'!A:A,'08.2023'!J:J)</f>
        <v>1</v>
      </c>
      <c r="AX80" s="104"/>
      <c r="AY80" s="104">
        <f>_xlfn.XLOOKUP(B80,'08.2023'!A:A,'08.2023'!K:K)</f>
        <v>1</v>
      </c>
      <c r="AZ80" s="104"/>
    </row>
    <row r="81" spans="2:52" ht="18" customHeight="1" x14ac:dyDescent="0.25">
      <c r="B81" s="110" t="s">
        <v>360</v>
      </c>
      <c r="C81" s="110"/>
      <c r="D81" s="110"/>
      <c r="E81" s="110"/>
      <c r="F81" s="110"/>
      <c r="G81" s="110" t="str">
        <f>_xlfn.XLOOKUP(B81,'[1]06.23'!$B:$B,'[1]06.23'!$C:$C)</f>
        <v>Колено Gekon 80/125 мм, угол 45 гр., Алюминий</v>
      </c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1">
        <f>_xlfn.XLOOKUP(B81,'08.2023'!A:A,'08.2023'!C:C)</f>
        <v>3662.9186018088485</v>
      </c>
      <c r="AF81" s="111"/>
      <c r="AG81" s="111"/>
      <c r="AH81" s="116">
        <f>_xlfn.XLOOKUP(B81,'08.2023'!A:A,'08.2023'!D:D)</f>
        <v>3400</v>
      </c>
      <c r="AI81" s="116"/>
      <c r="AJ81" s="116"/>
      <c r="AK81" s="117" t="str">
        <f>_xlfn.XLOOKUP(B81,'08.2023'!A:A,'08.2023'!E:E)</f>
        <v>Заказная</v>
      </c>
      <c r="AL81" s="117"/>
      <c r="AM81" s="117"/>
      <c r="AN81" s="117"/>
      <c r="AO81" s="121">
        <f>_xlfn.XLOOKUP(B81,'08.2023'!A:A,'08.2023'!F:F)</f>
        <v>0.7</v>
      </c>
      <c r="AP81" s="121"/>
      <c r="AQ81" s="122">
        <f>_xlfn.XLOOKUP(B81,'08.2023'!A:A,'08.2023'!G:G)</f>
        <v>0.14499999999999999</v>
      </c>
      <c r="AR81" s="122"/>
      <c r="AS81" s="122">
        <f>_xlfn.XLOOKUP(B81,'08.2023'!A:A,'08.2023'!H:H)</f>
        <v>0.19500000000000001</v>
      </c>
      <c r="AT81" s="122"/>
      <c r="AU81" s="122">
        <f>_xlfn.XLOOKUP(B81,'08.2023'!A:A,'08.2023'!I:I)</f>
        <v>0.16500000000000001</v>
      </c>
      <c r="AV81" s="122"/>
      <c r="AW81" s="104">
        <f>_xlfn.XLOOKUP(B81,'08.2023'!A:A,'08.2023'!J:J)</f>
        <v>1</v>
      </c>
      <c r="AX81" s="104"/>
      <c r="AY81" s="104">
        <f>_xlfn.XLOOKUP(B81,'08.2023'!A:A,'08.2023'!K:K)</f>
        <v>1</v>
      </c>
      <c r="AZ81" s="104"/>
    </row>
    <row r="82" spans="2:52" ht="18" customHeight="1" x14ac:dyDescent="0.25">
      <c r="B82" s="110" t="s">
        <v>361</v>
      </c>
      <c r="C82" s="110"/>
      <c r="D82" s="110"/>
      <c r="E82" s="110"/>
      <c r="F82" s="110"/>
      <c r="G82" s="110" t="str">
        <f>_xlfn.XLOOKUP(B82,'[1]06.23'!$B:$B,'[1]06.23'!$C:$C)</f>
        <v>Колено Gekon 80/125 мм, угол 90 гр., Алюминий</v>
      </c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1">
        <f>_xlfn.XLOOKUP(B82,'08.2023'!A:A,'08.2023'!C:C)</f>
        <v>3662.9186018088485</v>
      </c>
      <c r="AF82" s="111"/>
      <c r="AG82" s="111"/>
      <c r="AH82" s="116">
        <f>_xlfn.XLOOKUP(B82,'08.2023'!A:A,'08.2023'!D:D)</f>
        <v>3400</v>
      </c>
      <c r="AI82" s="116"/>
      <c r="AJ82" s="116"/>
      <c r="AK82" s="117" t="str">
        <f>_xlfn.XLOOKUP(B82,'08.2023'!A:A,'08.2023'!E:E)</f>
        <v>Заказная</v>
      </c>
      <c r="AL82" s="117"/>
      <c r="AM82" s="117"/>
      <c r="AN82" s="117"/>
      <c r="AO82" s="121">
        <f>_xlfn.XLOOKUP(B82,'08.2023'!A:A,'08.2023'!F:F)</f>
        <v>0.95</v>
      </c>
      <c r="AP82" s="121"/>
      <c r="AQ82" s="122">
        <f>_xlfn.XLOOKUP(B82,'08.2023'!A:A,'08.2023'!G:G)</f>
        <v>0.16500000000000001</v>
      </c>
      <c r="AR82" s="122"/>
      <c r="AS82" s="122">
        <f>_xlfn.XLOOKUP(B82,'08.2023'!A:A,'08.2023'!H:H)</f>
        <v>0.19500000000000001</v>
      </c>
      <c r="AT82" s="122"/>
      <c r="AU82" s="122">
        <f>_xlfn.XLOOKUP(B82,'08.2023'!A:A,'08.2023'!I:I)</f>
        <v>0.19500000000000001</v>
      </c>
      <c r="AV82" s="122"/>
      <c r="AW82" s="104">
        <f>_xlfn.XLOOKUP(B82,'08.2023'!A:A,'08.2023'!J:J)</f>
        <v>1</v>
      </c>
      <c r="AX82" s="104"/>
      <c r="AY82" s="104">
        <f>_xlfn.XLOOKUP(B82,'08.2023'!A:A,'08.2023'!K:K)</f>
        <v>1</v>
      </c>
      <c r="AZ82" s="104"/>
    </row>
    <row r="84" spans="2:52" ht="18" customHeight="1" x14ac:dyDescent="0.25">
      <c r="B84" s="141" t="s">
        <v>312</v>
      </c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</row>
    <row r="85" spans="2:52" ht="18" customHeight="1" x14ac:dyDescent="0.25">
      <c r="B85" s="141" t="s">
        <v>7</v>
      </c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</row>
  </sheetData>
  <mergeCells count="476">
    <mergeCell ref="B84:AZ84"/>
    <mergeCell ref="B85:AZ85"/>
    <mergeCell ref="AW82:AX82"/>
    <mergeCell ref="AY82:AZ82"/>
    <mergeCell ref="B82:F82"/>
    <mergeCell ref="G82:AD82"/>
    <mergeCell ref="AE82:AG82"/>
    <mergeCell ref="AH82:AJ82"/>
    <mergeCell ref="AK82:AN82"/>
    <mergeCell ref="AO82:AP82"/>
    <mergeCell ref="AQ82:AR82"/>
    <mergeCell ref="AS82:AT82"/>
    <mergeCell ref="AU82:AV82"/>
    <mergeCell ref="AW80:AX80"/>
    <mergeCell ref="AY80:AZ80"/>
    <mergeCell ref="B81:F81"/>
    <mergeCell ref="G81:AD81"/>
    <mergeCell ref="AE81:AG81"/>
    <mergeCell ref="AH81:AJ81"/>
    <mergeCell ref="AK81:AN81"/>
    <mergeCell ref="AO81:AP81"/>
    <mergeCell ref="AQ81:AR81"/>
    <mergeCell ref="AS81:AT81"/>
    <mergeCell ref="AU81:AV81"/>
    <mergeCell ref="AW81:AX81"/>
    <mergeCell ref="AY81:AZ81"/>
    <mergeCell ref="B80:F80"/>
    <mergeCell ref="G80:AD80"/>
    <mergeCell ref="AE80:AG80"/>
    <mergeCell ref="AH80:AJ80"/>
    <mergeCell ref="AK80:AN80"/>
    <mergeCell ref="AO80:AP80"/>
    <mergeCell ref="AQ80:AR80"/>
    <mergeCell ref="AS80:AT80"/>
    <mergeCell ref="AU80:AV80"/>
    <mergeCell ref="AY79:AZ79"/>
    <mergeCell ref="B79:F79"/>
    <mergeCell ref="G79:AD79"/>
    <mergeCell ref="AE79:AG79"/>
    <mergeCell ref="AH79:AJ79"/>
    <mergeCell ref="AK79:AN79"/>
    <mergeCell ref="AO79:AP79"/>
    <mergeCell ref="AQ79:AR79"/>
    <mergeCell ref="AS79:AT79"/>
    <mergeCell ref="AU79:AV79"/>
    <mergeCell ref="B78:F78"/>
    <mergeCell ref="G78:AD78"/>
    <mergeCell ref="AE78:AG78"/>
    <mergeCell ref="AH78:AJ78"/>
    <mergeCell ref="AK78:AN78"/>
    <mergeCell ref="AO78:AP78"/>
    <mergeCell ref="AQ78:AR78"/>
    <mergeCell ref="AS78:AT78"/>
    <mergeCell ref="AU78:AV78"/>
    <mergeCell ref="B77:F77"/>
    <mergeCell ref="G77:AD77"/>
    <mergeCell ref="AE77:AG77"/>
    <mergeCell ref="AH77:AJ77"/>
    <mergeCell ref="AK77:AN77"/>
    <mergeCell ref="AO77:AP77"/>
    <mergeCell ref="AQ77:AR77"/>
    <mergeCell ref="AS77:AT77"/>
    <mergeCell ref="AU77:AV77"/>
    <mergeCell ref="B76:F76"/>
    <mergeCell ref="G76:AD76"/>
    <mergeCell ref="AE76:AG76"/>
    <mergeCell ref="AH76:AJ76"/>
    <mergeCell ref="AK76:AN76"/>
    <mergeCell ref="AO76:AP76"/>
    <mergeCell ref="AQ76:AR76"/>
    <mergeCell ref="AS76:AT76"/>
    <mergeCell ref="AU76:AV76"/>
    <mergeCell ref="B75:F75"/>
    <mergeCell ref="G75:AD75"/>
    <mergeCell ref="AE75:AG75"/>
    <mergeCell ref="AH75:AJ75"/>
    <mergeCell ref="AK75:AN75"/>
    <mergeCell ref="AO75:AP75"/>
    <mergeCell ref="AQ75:AR75"/>
    <mergeCell ref="AS75:AT75"/>
    <mergeCell ref="AU75:AV75"/>
    <mergeCell ref="B74:F74"/>
    <mergeCell ref="G74:AD74"/>
    <mergeCell ref="AE74:AG74"/>
    <mergeCell ref="AH74:AJ74"/>
    <mergeCell ref="AK74:AN74"/>
    <mergeCell ref="AO74:AP74"/>
    <mergeCell ref="AQ74:AR74"/>
    <mergeCell ref="AS74:AT74"/>
    <mergeCell ref="AU74:AV74"/>
    <mergeCell ref="B72:F73"/>
    <mergeCell ref="G72:AD73"/>
    <mergeCell ref="AE72:AG73"/>
    <mergeCell ref="AH72:AJ73"/>
    <mergeCell ref="AK72:AN73"/>
    <mergeCell ref="AO72:AP72"/>
    <mergeCell ref="AQ72:AR72"/>
    <mergeCell ref="AS72:AT72"/>
    <mergeCell ref="AU72:AV72"/>
    <mergeCell ref="AO73:AP73"/>
    <mergeCell ref="AQ73:AR73"/>
    <mergeCell ref="AS73:AT73"/>
    <mergeCell ref="AU73:AV73"/>
    <mergeCell ref="B69:AZ69"/>
    <mergeCell ref="AW48:AX48"/>
    <mergeCell ref="AY48:AZ48"/>
    <mergeCell ref="B7:AZ7"/>
    <mergeCell ref="B48:F48"/>
    <mergeCell ref="G48:AD48"/>
    <mergeCell ref="AE48:AG48"/>
    <mergeCell ref="AH48:AJ48"/>
    <mergeCell ref="AK48:AN48"/>
    <mergeCell ref="AO48:AP48"/>
    <mergeCell ref="AQ48:AR48"/>
    <mergeCell ref="AS48:AT48"/>
    <mergeCell ref="AU48:AV48"/>
    <mergeCell ref="B47:F47"/>
    <mergeCell ref="G47:AD47"/>
    <mergeCell ref="AE47:AG47"/>
    <mergeCell ref="AH47:AJ47"/>
    <mergeCell ref="AK47:AN47"/>
    <mergeCell ref="AO47:AP47"/>
    <mergeCell ref="AQ47:AR47"/>
    <mergeCell ref="AS47:AT47"/>
    <mergeCell ref="AU47:AV47"/>
    <mergeCell ref="AW45:AX45"/>
    <mergeCell ref="AY45:AZ45"/>
    <mergeCell ref="AW46:AX46"/>
    <mergeCell ref="AY46:AZ46"/>
    <mergeCell ref="B45:F45"/>
    <mergeCell ref="G45:AD45"/>
    <mergeCell ref="AE45:AG45"/>
    <mergeCell ref="AH45:AJ45"/>
    <mergeCell ref="AK45:AN45"/>
    <mergeCell ref="AO45:AP45"/>
    <mergeCell ref="AQ45:AR45"/>
    <mergeCell ref="AS45:AT45"/>
    <mergeCell ref="AU45:AV45"/>
    <mergeCell ref="B46:F46"/>
    <mergeCell ref="G46:AD46"/>
    <mergeCell ref="AE46:AG46"/>
    <mergeCell ref="AH46:AJ46"/>
    <mergeCell ref="AK46:AN46"/>
    <mergeCell ref="AO46:AP46"/>
    <mergeCell ref="AQ46:AR46"/>
    <mergeCell ref="AS46:AT46"/>
    <mergeCell ref="AU46:AV46"/>
    <mergeCell ref="AW43:AX43"/>
    <mergeCell ref="AY43:AZ43"/>
    <mergeCell ref="B44:F44"/>
    <mergeCell ref="G44:AD44"/>
    <mergeCell ref="AE44:AG44"/>
    <mergeCell ref="AH44:AJ44"/>
    <mergeCell ref="AK44:AN44"/>
    <mergeCell ref="AO44:AP44"/>
    <mergeCell ref="AQ44:AR44"/>
    <mergeCell ref="AS44:AT44"/>
    <mergeCell ref="AU44:AV44"/>
    <mergeCell ref="AW44:AX44"/>
    <mergeCell ref="AY44:AZ44"/>
    <mergeCell ref="B43:F43"/>
    <mergeCell ref="G43:AD43"/>
    <mergeCell ref="AE43:AG43"/>
    <mergeCell ref="AH43:AJ43"/>
    <mergeCell ref="AK43:AN43"/>
    <mergeCell ref="AO43:AP43"/>
    <mergeCell ref="AQ43:AR43"/>
    <mergeCell ref="AS43:AT43"/>
    <mergeCell ref="AU43:AV43"/>
    <mergeCell ref="AW39:AX39"/>
    <mergeCell ref="AY39:AZ39"/>
    <mergeCell ref="B41:F42"/>
    <mergeCell ref="G41:AD42"/>
    <mergeCell ref="AE41:AG42"/>
    <mergeCell ref="AH41:AJ42"/>
    <mergeCell ref="AK41:AN42"/>
    <mergeCell ref="AO41:AP41"/>
    <mergeCell ref="AQ41:AR41"/>
    <mergeCell ref="AS41:AT41"/>
    <mergeCell ref="AU41:AV41"/>
    <mergeCell ref="AW41:AX41"/>
    <mergeCell ref="AY41:AZ41"/>
    <mergeCell ref="AO42:AP42"/>
    <mergeCell ref="AQ42:AR42"/>
    <mergeCell ref="AS42:AT42"/>
    <mergeCell ref="AU42:AV42"/>
    <mergeCell ref="AW42:AX42"/>
    <mergeCell ref="AY42:AZ42"/>
    <mergeCell ref="B39:F39"/>
    <mergeCell ref="G39:AD39"/>
    <mergeCell ref="AE39:AG39"/>
    <mergeCell ref="AH39:AJ39"/>
    <mergeCell ref="AK39:AN39"/>
    <mergeCell ref="AW37:AX37"/>
    <mergeCell ref="AY37:AZ37"/>
    <mergeCell ref="G38:AD38"/>
    <mergeCell ref="AE38:AG38"/>
    <mergeCell ref="AH38:AJ38"/>
    <mergeCell ref="AK38:AN38"/>
    <mergeCell ref="AO38:AP38"/>
    <mergeCell ref="AQ38:AR38"/>
    <mergeCell ref="AS38:AT38"/>
    <mergeCell ref="AU38:AV38"/>
    <mergeCell ref="AW38:AX38"/>
    <mergeCell ref="AY38:AZ38"/>
    <mergeCell ref="B38:F38"/>
    <mergeCell ref="B60:I60"/>
    <mergeCell ref="J60:Q60"/>
    <mergeCell ref="R60:Y60"/>
    <mergeCell ref="Z60:AG60"/>
    <mergeCell ref="AH60:AO60"/>
    <mergeCell ref="AP60:AZ60"/>
    <mergeCell ref="B36:F37"/>
    <mergeCell ref="G36:AD37"/>
    <mergeCell ref="AE36:AG37"/>
    <mergeCell ref="AH36:AJ37"/>
    <mergeCell ref="AK36:AN37"/>
    <mergeCell ref="AO36:AP36"/>
    <mergeCell ref="AQ36:AR36"/>
    <mergeCell ref="AS36:AT36"/>
    <mergeCell ref="AU36:AV36"/>
    <mergeCell ref="AW36:AX36"/>
    <mergeCell ref="AY36:AZ36"/>
    <mergeCell ref="AO37:AP37"/>
    <mergeCell ref="AQ37:AR37"/>
    <mergeCell ref="AS37:AT37"/>
    <mergeCell ref="AU37:AV37"/>
    <mergeCell ref="AW57:AX57"/>
    <mergeCell ref="AY57:AZ57"/>
    <mergeCell ref="AW58:AX58"/>
    <mergeCell ref="AY58:AZ58"/>
    <mergeCell ref="B57:F57"/>
    <mergeCell ref="G57:AD57"/>
    <mergeCell ref="AE57:AG57"/>
    <mergeCell ref="AH57:AJ57"/>
    <mergeCell ref="AK57:AN57"/>
    <mergeCell ref="AO57:AP57"/>
    <mergeCell ref="AQ57:AR57"/>
    <mergeCell ref="AS57:AT57"/>
    <mergeCell ref="AU57:AV57"/>
    <mergeCell ref="B58:F58"/>
    <mergeCell ref="G58:AD58"/>
    <mergeCell ref="AE58:AG58"/>
    <mergeCell ref="AH58:AJ58"/>
    <mergeCell ref="AK58:AN58"/>
    <mergeCell ref="AO58:AP58"/>
    <mergeCell ref="AQ58:AR58"/>
    <mergeCell ref="AS58:AT58"/>
    <mergeCell ref="AU58:AV58"/>
    <mergeCell ref="AS56:AT56"/>
    <mergeCell ref="AU56:AV56"/>
    <mergeCell ref="AW56:AX56"/>
    <mergeCell ref="AY56:AZ56"/>
    <mergeCell ref="AU54:AV54"/>
    <mergeCell ref="AW54:AX54"/>
    <mergeCell ref="AY54:AZ54"/>
    <mergeCell ref="B55:F55"/>
    <mergeCell ref="G55:AD55"/>
    <mergeCell ref="AE55:AG55"/>
    <mergeCell ref="AH55:AJ55"/>
    <mergeCell ref="AK55:AN55"/>
    <mergeCell ref="AO55:AP55"/>
    <mergeCell ref="AQ55:AR55"/>
    <mergeCell ref="AS55:AT55"/>
    <mergeCell ref="AU55:AV55"/>
    <mergeCell ref="AW55:AX55"/>
    <mergeCell ref="AY55:AZ55"/>
    <mergeCell ref="B56:F56"/>
    <mergeCell ref="G56:AD56"/>
    <mergeCell ref="AE56:AG56"/>
    <mergeCell ref="AH56:AJ56"/>
    <mergeCell ref="AK56:AN56"/>
    <mergeCell ref="AO56:AP56"/>
    <mergeCell ref="AW51:AX51"/>
    <mergeCell ref="AY51:AZ51"/>
    <mergeCell ref="AO52:AP52"/>
    <mergeCell ref="AQ52:AR52"/>
    <mergeCell ref="AS52:AT52"/>
    <mergeCell ref="AU52:AV52"/>
    <mergeCell ref="AW52:AX52"/>
    <mergeCell ref="AY52:AZ52"/>
    <mergeCell ref="B53:F53"/>
    <mergeCell ref="G53:AD53"/>
    <mergeCell ref="AE53:AG53"/>
    <mergeCell ref="AH53:AJ53"/>
    <mergeCell ref="AK53:AN53"/>
    <mergeCell ref="AO53:AP53"/>
    <mergeCell ref="AQ53:AR53"/>
    <mergeCell ref="AS53:AT53"/>
    <mergeCell ref="AU53:AV53"/>
    <mergeCell ref="AW53:AX53"/>
    <mergeCell ref="AY53:AZ53"/>
    <mergeCell ref="B51:F52"/>
    <mergeCell ref="G51:AD52"/>
    <mergeCell ref="AE51:AG52"/>
    <mergeCell ref="AH51:AJ52"/>
    <mergeCell ref="AK51:AN52"/>
    <mergeCell ref="AO51:AP51"/>
    <mergeCell ref="AQ51:AR51"/>
    <mergeCell ref="AS51:AT51"/>
    <mergeCell ref="B54:F54"/>
    <mergeCell ref="G54:AD54"/>
    <mergeCell ref="AE54:AG54"/>
    <mergeCell ref="AH54:AJ54"/>
    <mergeCell ref="AK54:AN54"/>
    <mergeCell ref="AO54:AP54"/>
    <mergeCell ref="AQ54:AR54"/>
    <mergeCell ref="AS54:AT54"/>
    <mergeCell ref="AQ56:AR56"/>
    <mergeCell ref="AW31:AX31"/>
    <mergeCell ref="AY31:AZ31"/>
    <mergeCell ref="B32:F32"/>
    <mergeCell ref="G32:AD32"/>
    <mergeCell ref="AE32:AG32"/>
    <mergeCell ref="AH32:AJ32"/>
    <mergeCell ref="AK32:AN32"/>
    <mergeCell ref="AO32:AP32"/>
    <mergeCell ref="AQ32:AR32"/>
    <mergeCell ref="AS32:AT32"/>
    <mergeCell ref="AU32:AV32"/>
    <mergeCell ref="AW32:AX32"/>
    <mergeCell ref="AY32:AZ32"/>
    <mergeCell ref="B31:F31"/>
    <mergeCell ref="G31:AD31"/>
    <mergeCell ref="AE31:AG31"/>
    <mergeCell ref="AH31:AJ31"/>
    <mergeCell ref="AK31:AN31"/>
    <mergeCell ref="AO31:AP31"/>
    <mergeCell ref="AQ31:AR31"/>
    <mergeCell ref="AS31:AT31"/>
    <mergeCell ref="AU31:AV31"/>
    <mergeCell ref="AU51:AV51"/>
    <mergeCell ref="AW29:AX29"/>
    <mergeCell ref="AY29:AZ29"/>
    <mergeCell ref="B30:F30"/>
    <mergeCell ref="G30:AD30"/>
    <mergeCell ref="AE30:AG30"/>
    <mergeCell ref="AH30:AJ30"/>
    <mergeCell ref="AK30:AN30"/>
    <mergeCell ref="AO30:AP30"/>
    <mergeCell ref="AQ30:AR30"/>
    <mergeCell ref="AS30:AT30"/>
    <mergeCell ref="AU30:AV30"/>
    <mergeCell ref="AW30:AX30"/>
    <mergeCell ref="AY30:AZ30"/>
    <mergeCell ref="B29:F29"/>
    <mergeCell ref="G29:AD29"/>
    <mergeCell ref="AE29:AG29"/>
    <mergeCell ref="AH29:AJ29"/>
    <mergeCell ref="AK29:AN29"/>
    <mergeCell ref="AO29:AP29"/>
    <mergeCell ref="AQ29:AR29"/>
    <mergeCell ref="AS29:AT29"/>
    <mergeCell ref="AU29:AV29"/>
    <mergeCell ref="AW27:AX27"/>
    <mergeCell ref="AY27:AZ27"/>
    <mergeCell ref="B28:F28"/>
    <mergeCell ref="G28:AD28"/>
    <mergeCell ref="AE28:AG28"/>
    <mergeCell ref="AH28:AJ28"/>
    <mergeCell ref="AK28:AN28"/>
    <mergeCell ref="AO28:AP28"/>
    <mergeCell ref="AQ28:AR28"/>
    <mergeCell ref="AS28:AT28"/>
    <mergeCell ref="AU28:AV28"/>
    <mergeCell ref="AW28:AX28"/>
    <mergeCell ref="AY28:AZ28"/>
    <mergeCell ref="B27:F27"/>
    <mergeCell ref="G27:AD27"/>
    <mergeCell ref="AE27:AG27"/>
    <mergeCell ref="AH27:AJ27"/>
    <mergeCell ref="AK27:AN27"/>
    <mergeCell ref="AO27:AP27"/>
    <mergeCell ref="AQ27:AR27"/>
    <mergeCell ref="AS27:AT27"/>
    <mergeCell ref="AU27:AV27"/>
    <mergeCell ref="AU25:AV25"/>
    <mergeCell ref="AW25:AX25"/>
    <mergeCell ref="AY25:AZ25"/>
    <mergeCell ref="B26:F26"/>
    <mergeCell ref="G26:AD26"/>
    <mergeCell ref="AE26:AG26"/>
    <mergeCell ref="AH26:AJ26"/>
    <mergeCell ref="AK26:AN26"/>
    <mergeCell ref="AO26:AP26"/>
    <mergeCell ref="AQ26:AR26"/>
    <mergeCell ref="AS26:AT26"/>
    <mergeCell ref="AU26:AV26"/>
    <mergeCell ref="AW26:AX26"/>
    <mergeCell ref="AY26:AZ26"/>
    <mergeCell ref="B24:F25"/>
    <mergeCell ref="G24:AD25"/>
    <mergeCell ref="AE24:AG25"/>
    <mergeCell ref="AH24:AJ25"/>
    <mergeCell ref="AK24:AN25"/>
    <mergeCell ref="B33:F33"/>
    <mergeCell ref="G33:AD33"/>
    <mergeCell ref="AE33:AG33"/>
    <mergeCell ref="AH33:AJ33"/>
    <mergeCell ref="AK33:AN33"/>
    <mergeCell ref="AO33:AP33"/>
    <mergeCell ref="AQ33:AR33"/>
    <mergeCell ref="AS33:AT33"/>
    <mergeCell ref="AU33:AV33"/>
    <mergeCell ref="AU21:AV21"/>
    <mergeCell ref="AW21:AX21"/>
    <mergeCell ref="AY21:AZ21"/>
    <mergeCell ref="AO39:AP39"/>
    <mergeCell ref="AQ39:AR39"/>
    <mergeCell ref="AS39:AT39"/>
    <mergeCell ref="AU39:AV39"/>
    <mergeCell ref="AH22:AJ22"/>
    <mergeCell ref="AK22:AN22"/>
    <mergeCell ref="AO22:AP22"/>
    <mergeCell ref="AQ22:AR22"/>
    <mergeCell ref="AS22:AT22"/>
    <mergeCell ref="AU22:AV22"/>
    <mergeCell ref="AO24:AP24"/>
    <mergeCell ref="AQ24:AR24"/>
    <mergeCell ref="AS24:AT24"/>
    <mergeCell ref="AU24:AV24"/>
    <mergeCell ref="AW33:AX33"/>
    <mergeCell ref="AY33:AZ33"/>
    <mergeCell ref="AW24:AX24"/>
    <mergeCell ref="AY24:AZ24"/>
    <mergeCell ref="AO25:AP25"/>
    <mergeCell ref="AQ25:AR25"/>
    <mergeCell ref="AS25:AT25"/>
    <mergeCell ref="AW20:AX20"/>
    <mergeCell ref="AY20:AZ20"/>
    <mergeCell ref="B22:F22"/>
    <mergeCell ref="G22:AD22"/>
    <mergeCell ref="AE22:AG22"/>
    <mergeCell ref="B19:F20"/>
    <mergeCell ref="G19:AD20"/>
    <mergeCell ref="AE19:AG20"/>
    <mergeCell ref="AH19:AJ20"/>
    <mergeCell ref="AK19:AN20"/>
    <mergeCell ref="AO19:AP19"/>
    <mergeCell ref="AO20:AP20"/>
    <mergeCell ref="AQ19:AR19"/>
    <mergeCell ref="AS19:AT19"/>
    <mergeCell ref="AW22:AX22"/>
    <mergeCell ref="AY22:AZ22"/>
    <mergeCell ref="B21:F21"/>
    <mergeCell ref="G21:AD21"/>
    <mergeCell ref="AE21:AG21"/>
    <mergeCell ref="AH21:AJ21"/>
    <mergeCell ref="AK21:AN21"/>
    <mergeCell ref="AO21:AP21"/>
    <mergeCell ref="AQ21:AR21"/>
    <mergeCell ref="AS21:AT21"/>
    <mergeCell ref="AW77:AX77"/>
    <mergeCell ref="AY77:AZ77"/>
    <mergeCell ref="AW78:AX78"/>
    <mergeCell ref="AY78:AZ78"/>
    <mergeCell ref="AW79:AX79"/>
    <mergeCell ref="AW47:AX47"/>
    <mergeCell ref="AY47:AZ47"/>
    <mergeCell ref="B5:AZ5"/>
    <mergeCell ref="AW72:AX72"/>
    <mergeCell ref="AY72:AZ72"/>
    <mergeCell ref="AW73:AX73"/>
    <mergeCell ref="AY73:AZ73"/>
    <mergeCell ref="AW74:AX74"/>
    <mergeCell ref="AY74:AZ74"/>
    <mergeCell ref="AW75:AX75"/>
    <mergeCell ref="AY75:AZ75"/>
    <mergeCell ref="AW76:AX76"/>
    <mergeCell ref="AY76:AZ76"/>
    <mergeCell ref="AU19:AV19"/>
    <mergeCell ref="AW19:AX19"/>
    <mergeCell ref="AY19:AZ19"/>
    <mergeCell ref="AQ20:AR20"/>
    <mergeCell ref="AS20:AT20"/>
    <mergeCell ref="AU20:AV20"/>
  </mergeCells>
  <phoneticPr fontId="10" type="noConversion"/>
  <pageMargins left="0.23622047244094491" right="0.23622047244094491" top="0.74803149606299213" bottom="0.74803149606299213" header="0.31496062992125984" footer="0.31496062992125984"/>
  <pageSetup paperSize="9" scale="5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A69"/>
  <sheetViews>
    <sheetView showGridLines="0" view="pageBreakPreview" zoomScale="80" zoomScaleNormal="100" zoomScaleSheetLayoutView="80" workbookViewId="0">
      <selection activeCell="B40" sqref="B40"/>
    </sheetView>
  </sheetViews>
  <sheetFormatPr defaultRowHeight="18" customHeight="1" x14ac:dyDescent="0.25"/>
  <cols>
    <col min="1" max="1" width="1.7109375" style="35" customWidth="1"/>
    <col min="2" max="41" width="3.42578125" style="35" customWidth="1"/>
    <col min="42" max="45" width="3.42578125" style="36" customWidth="1"/>
    <col min="46" max="52" width="3.42578125" style="35" customWidth="1"/>
    <col min="53" max="53" width="1.7109375" style="35" customWidth="1"/>
  </cols>
  <sheetData>
    <row r="1" spans="1:52" ht="18" customHeight="1" x14ac:dyDescent="0.25">
      <c r="A1" s="31"/>
      <c r="B1" s="31"/>
      <c r="C1" s="32"/>
      <c r="D1" s="32"/>
      <c r="E1" s="32"/>
      <c r="F1" s="32"/>
      <c r="G1" s="32"/>
      <c r="H1" s="33"/>
      <c r="I1" s="34"/>
      <c r="J1" s="32"/>
      <c r="K1" s="32"/>
      <c r="L1" s="32"/>
      <c r="M1" s="32"/>
      <c r="N1" s="32"/>
      <c r="O1" s="31"/>
      <c r="P1" s="31"/>
    </row>
    <row r="2" spans="1:52" ht="18" customHeight="1" x14ac:dyDescent="0.25">
      <c r="A2" s="31"/>
      <c r="B2" s="31"/>
      <c r="C2" s="32"/>
      <c r="D2" s="32"/>
      <c r="E2" s="32"/>
      <c r="F2" s="32"/>
      <c r="G2" s="32"/>
      <c r="H2" s="33"/>
      <c r="I2" s="34"/>
      <c r="J2" s="32"/>
      <c r="K2" s="32"/>
      <c r="L2" s="32"/>
      <c r="M2" s="32"/>
      <c r="N2" s="32"/>
      <c r="O2" s="31"/>
      <c r="P2" s="31"/>
    </row>
    <row r="3" spans="1:52" ht="18" customHeight="1" x14ac:dyDescent="0.25">
      <c r="A3" s="31"/>
      <c r="B3" s="31"/>
      <c r="C3" s="32"/>
      <c r="D3" s="32"/>
      <c r="E3" s="32"/>
      <c r="F3" s="32"/>
      <c r="G3" s="32"/>
      <c r="H3" s="33"/>
      <c r="I3" s="34"/>
      <c r="J3" s="32"/>
      <c r="K3" s="32"/>
      <c r="L3" s="32"/>
      <c r="M3" s="32"/>
      <c r="N3" s="32"/>
      <c r="O3" s="31"/>
      <c r="P3" s="31"/>
    </row>
    <row r="4" spans="1:52" ht="18" customHeight="1" x14ac:dyDescent="0.25">
      <c r="B4" s="31"/>
      <c r="C4" s="32"/>
      <c r="D4" s="32"/>
      <c r="E4" s="32"/>
      <c r="F4" s="32"/>
      <c r="G4" s="32"/>
      <c r="H4" s="33"/>
      <c r="I4" s="34"/>
      <c r="J4" s="32"/>
      <c r="K4" s="32"/>
      <c r="L4" s="32"/>
      <c r="M4" s="32"/>
      <c r="N4" s="32"/>
      <c r="O4" s="31"/>
      <c r="P4" s="31"/>
    </row>
    <row r="5" spans="1:52" ht="18" customHeight="1" x14ac:dyDescent="0.25">
      <c r="B5" s="105" t="s">
        <v>400</v>
      </c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</row>
    <row r="6" spans="1:52" ht="18" customHeight="1" x14ac:dyDescent="0.25"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</row>
    <row r="7" spans="1:52" ht="18" customHeight="1" x14ac:dyDescent="0.25">
      <c r="B7" s="105" t="s">
        <v>408</v>
      </c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5"/>
      <c r="AY7" s="105"/>
      <c r="AZ7" s="105"/>
    </row>
    <row r="8" spans="1:52" ht="18" customHeight="1" x14ac:dyDescent="0.25"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</row>
    <row r="9" spans="1:52" ht="18" customHeight="1" x14ac:dyDescent="0.25">
      <c r="B9" s="31" t="s">
        <v>409</v>
      </c>
      <c r="P9" s="134" t="s">
        <v>0</v>
      </c>
      <c r="Q9" s="135"/>
      <c r="R9" s="135"/>
      <c r="S9" s="135"/>
      <c r="T9" s="135"/>
      <c r="U9" s="135"/>
      <c r="V9" s="136"/>
      <c r="W9" s="134" t="s">
        <v>363</v>
      </c>
      <c r="X9" s="135"/>
      <c r="Y9" s="135"/>
      <c r="Z9" s="135"/>
      <c r="AA9" s="135"/>
      <c r="AB9" s="135"/>
      <c r="AC9" s="136"/>
      <c r="AD9" s="134" t="s">
        <v>364</v>
      </c>
      <c r="AE9" s="135"/>
      <c r="AF9" s="135"/>
      <c r="AG9" s="135"/>
      <c r="AH9" s="135"/>
      <c r="AI9" s="135"/>
      <c r="AJ9" s="136"/>
      <c r="AK9" s="134" t="s">
        <v>365</v>
      </c>
      <c r="AL9" s="135"/>
      <c r="AM9" s="135"/>
      <c r="AN9" s="135"/>
      <c r="AO9" s="135"/>
      <c r="AP9" s="135"/>
      <c r="AQ9" s="136"/>
      <c r="AR9" s="134" t="s">
        <v>362</v>
      </c>
      <c r="AS9" s="135"/>
      <c r="AT9" s="135"/>
      <c r="AU9" s="135"/>
      <c r="AV9" s="135"/>
      <c r="AW9" s="135"/>
      <c r="AX9" s="136"/>
    </row>
    <row r="10" spans="1:52" ht="18" customHeight="1" x14ac:dyDescent="0.25">
      <c r="B10"/>
      <c r="P10" s="69"/>
      <c r="V10" s="70"/>
      <c r="W10" s="69"/>
      <c r="AC10" s="70"/>
      <c r="AD10" s="69"/>
      <c r="AJ10" s="70"/>
      <c r="AK10" s="69"/>
      <c r="AP10" s="35"/>
      <c r="AQ10" s="70"/>
      <c r="AR10" s="69"/>
      <c r="AS10" s="35"/>
      <c r="AX10" s="70"/>
    </row>
    <row r="11" spans="1:52" ht="18" customHeight="1" x14ac:dyDescent="0.25">
      <c r="B11" s="35" t="s">
        <v>411</v>
      </c>
      <c r="P11" s="69"/>
      <c r="V11" s="70"/>
      <c r="W11" s="69"/>
      <c r="AC11" s="70"/>
      <c r="AD11" s="69"/>
      <c r="AJ11" s="70"/>
      <c r="AK11" s="69"/>
      <c r="AP11" s="35"/>
      <c r="AQ11" s="70"/>
      <c r="AR11" s="69"/>
      <c r="AS11" s="35"/>
      <c r="AX11" s="70"/>
    </row>
    <row r="12" spans="1:52" ht="18" customHeight="1" x14ac:dyDescent="0.25">
      <c r="B12" s="35" t="s">
        <v>8</v>
      </c>
      <c r="P12" s="69"/>
      <c r="V12" s="70"/>
      <c r="W12" s="69"/>
      <c r="AC12" s="70"/>
      <c r="AD12" s="69"/>
      <c r="AJ12" s="70"/>
      <c r="AK12" s="69"/>
      <c r="AP12" s="35"/>
      <c r="AQ12" s="70"/>
      <c r="AR12" s="69"/>
      <c r="AS12" s="35"/>
      <c r="AX12" s="70"/>
    </row>
    <row r="13" spans="1:52" ht="18" customHeight="1" x14ac:dyDescent="0.25">
      <c r="B13" s="35" t="s">
        <v>432</v>
      </c>
      <c r="P13" s="69"/>
      <c r="V13" s="70"/>
      <c r="W13" s="69"/>
      <c r="AC13" s="70"/>
      <c r="AD13" s="69"/>
      <c r="AJ13" s="70"/>
      <c r="AK13" s="69"/>
      <c r="AP13" s="35"/>
      <c r="AQ13" s="70"/>
      <c r="AR13" s="69"/>
      <c r="AS13" s="35"/>
      <c r="AX13" s="70"/>
    </row>
    <row r="14" spans="1:52" ht="18" customHeight="1" x14ac:dyDescent="0.25">
      <c r="B14" s="35" t="s">
        <v>9</v>
      </c>
      <c r="P14" s="69"/>
      <c r="V14" s="70"/>
      <c r="W14" s="69"/>
      <c r="AC14" s="70"/>
      <c r="AD14" s="69"/>
      <c r="AJ14" s="70"/>
      <c r="AK14" s="69"/>
      <c r="AP14" s="35"/>
      <c r="AQ14" s="70"/>
      <c r="AR14" s="69"/>
      <c r="AS14" s="35"/>
      <c r="AX14" s="70"/>
    </row>
    <row r="15" spans="1:52" ht="18" customHeight="1" x14ac:dyDescent="0.25">
      <c r="P15" s="69"/>
      <c r="V15" s="70"/>
      <c r="W15" s="69"/>
      <c r="AC15" s="70"/>
      <c r="AD15" s="69"/>
      <c r="AJ15" s="70"/>
      <c r="AK15" s="69"/>
      <c r="AP15" s="35"/>
      <c r="AQ15" s="70"/>
      <c r="AR15" s="69"/>
      <c r="AS15" s="35"/>
      <c r="AX15" s="70"/>
    </row>
    <row r="16" spans="1:52" ht="18" customHeight="1" x14ac:dyDescent="0.25">
      <c r="P16" s="69"/>
      <c r="V16" s="70"/>
      <c r="W16" s="69"/>
      <c r="AC16" s="70"/>
      <c r="AD16" s="69"/>
      <c r="AJ16" s="70"/>
      <c r="AK16" s="69"/>
      <c r="AP16" s="35"/>
      <c r="AQ16" s="70"/>
      <c r="AR16" s="69"/>
      <c r="AS16" s="35"/>
      <c r="AX16" s="70"/>
    </row>
    <row r="17" spans="2:52" ht="18" customHeight="1" x14ac:dyDescent="0.25">
      <c r="P17" s="71"/>
      <c r="Q17" s="72"/>
      <c r="R17" s="72"/>
      <c r="S17" s="72"/>
      <c r="T17" s="72"/>
      <c r="U17" s="72"/>
      <c r="V17" s="73"/>
      <c r="W17" s="71"/>
      <c r="X17" s="72"/>
      <c r="Y17" s="72"/>
      <c r="Z17" s="72"/>
      <c r="AA17" s="72"/>
      <c r="AB17" s="72"/>
      <c r="AC17" s="73"/>
      <c r="AD17" s="71"/>
      <c r="AE17" s="72"/>
      <c r="AF17" s="72"/>
      <c r="AG17" s="72"/>
      <c r="AH17" s="72"/>
      <c r="AI17" s="72"/>
      <c r="AJ17" s="73"/>
      <c r="AK17" s="71"/>
      <c r="AL17" s="72"/>
      <c r="AM17" s="72"/>
      <c r="AN17" s="72"/>
      <c r="AO17" s="72"/>
      <c r="AP17" s="72"/>
      <c r="AQ17" s="73"/>
      <c r="AR17" s="71"/>
      <c r="AS17" s="72"/>
      <c r="AT17" s="72"/>
      <c r="AU17" s="72"/>
      <c r="AV17" s="72"/>
      <c r="AW17" s="72"/>
      <c r="AX17" s="73"/>
    </row>
    <row r="18" spans="2:52" ht="18" customHeight="1" x14ac:dyDescent="0.25">
      <c r="AP18" s="35"/>
      <c r="AQ18" s="35"/>
      <c r="AR18" s="35"/>
      <c r="AS18" s="35"/>
    </row>
    <row r="19" spans="2:52" ht="18" customHeight="1" x14ac:dyDescent="0.25">
      <c r="B19" s="39" t="s">
        <v>413</v>
      </c>
      <c r="C19" s="40"/>
      <c r="D19" s="40"/>
      <c r="E19" s="40"/>
      <c r="F19" s="40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</row>
    <row r="20" spans="2:52" ht="18" customHeight="1" x14ac:dyDescent="0.25">
      <c r="B20" s="112" t="s">
        <v>382</v>
      </c>
      <c r="C20" s="112"/>
      <c r="D20" s="112"/>
      <c r="E20" s="112"/>
      <c r="F20" s="112"/>
      <c r="G20" s="113" t="s">
        <v>5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 t="s">
        <v>330</v>
      </c>
      <c r="AF20" s="113"/>
      <c r="AG20" s="113"/>
      <c r="AH20" s="114" t="s">
        <v>331</v>
      </c>
      <c r="AI20" s="114"/>
      <c r="AJ20" s="114"/>
      <c r="AK20" s="113" t="s">
        <v>4</v>
      </c>
      <c r="AL20" s="113"/>
      <c r="AM20" s="113"/>
      <c r="AN20" s="113"/>
      <c r="AO20" s="106" t="s">
        <v>386</v>
      </c>
      <c r="AP20" s="107"/>
      <c r="AQ20" s="106" t="s">
        <v>388</v>
      </c>
      <c r="AR20" s="107"/>
      <c r="AS20" s="106" t="s">
        <v>390</v>
      </c>
      <c r="AT20" s="107"/>
      <c r="AU20" s="106" t="s">
        <v>391</v>
      </c>
      <c r="AV20" s="107"/>
      <c r="AW20" s="106" t="s">
        <v>383</v>
      </c>
      <c r="AX20" s="107"/>
      <c r="AY20" s="106" t="s">
        <v>385</v>
      </c>
      <c r="AZ20" s="107"/>
    </row>
    <row r="21" spans="2:52" ht="18" customHeight="1" x14ac:dyDescent="0.25">
      <c r="B21" s="112"/>
      <c r="C21" s="112"/>
      <c r="D21" s="112"/>
      <c r="E21" s="112"/>
      <c r="F21" s="112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4"/>
      <c r="AI21" s="114"/>
      <c r="AJ21" s="114"/>
      <c r="AK21" s="113"/>
      <c r="AL21" s="113"/>
      <c r="AM21" s="113"/>
      <c r="AN21" s="113"/>
      <c r="AO21" s="108" t="s">
        <v>387</v>
      </c>
      <c r="AP21" s="109"/>
      <c r="AQ21" s="108" t="s">
        <v>389</v>
      </c>
      <c r="AR21" s="109"/>
      <c r="AS21" s="108" t="s">
        <v>389</v>
      </c>
      <c r="AT21" s="109"/>
      <c r="AU21" s="108" t="s">
        <v>389</v>
      </c>
      <c r="AV21" s="109"/>
      <c r="AW21" s="108" t="s">
        <v>384</v>
      </c>
      <c r="AX21" s="109"/>
      <c r="AY21" s="108" t="s">
        <v>384</v>
      </c>
      <c r="AZ21" s="109"/>
    </row>
    <row r="22" spans="2:52" ht="18" customHeight="1" x14ac:dyDescent="0.25">
      <c r="B22" s="131" t="s">
        <v>0</v>
      </c>
      <c r="C22" s="132"/>
      <c r="D22" s="132"/>
      <c r="E22" s="132"/>
      <c r="F22" s="133"/>
      <c r="G22" s="110" t="str">
        <f>_xlfn.XLOOKUP(B22,'[1]06.23'!$B:$B,'[1]06.23'!$C:$C)</f>
        <v>Комплект дымохода, адаптер Gekon 60/100х80/80 мм (хомут, фланец, проставка 60 мм), Алюминий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1">
        <f>_xlfn.XLOOKUP(B22,'08.2023'!A:A,'08.2023'!C:C)</f>
        <v>2650.9410901979954</v>
      </c>
      <c r="AF22" s="111"/>
      <c r="AG22" s="111"/>
      <c r="AH22" s="116">
        <f>_xlfn.XLOOKUP(B22,'08.2023'!A:A,'08.2023'!D:D)</f>
        <v>2200</v>
      </c>
      <c r="AI22" s="116"/>
      <c r="AJ22" s="116"/>
      <c r="AK22" s="117" t="str">
        <f>_xlfn.XLOOKUP(B22,'08.2023'!A:A,'08.2023'!E:E)</f>
        <v>Складская</v>
      </c>
      <c r="AL22" s="117"/>
      <c r="AM22" s="117"/>
      <c r="AN22" s="117"/>
      <c r="AO22" s="121">
        <f>_xlfn.XLOOKUP(B22,'08.2023'!A:A,'08.2023'!F:F)</f>
        <v>0.82</v>
      </c>
      <c r="AP22" s="121"/>
      <c r="AQ22" s="122">
        <f>_xlfn.XLOOKUP(B22,'08.2023'!A:A,'08.2023'!G:G)</f>
        <v>0.16500000000000001</v>
      </c>
      <c r="AR22" s="122"/>
      <c r="AS22" s="122">
        <f>_xlfn.XLOOKUP(B22,'08.2023'!A:A,'08.2023'!H:H)</f>
        <v>0.26500000000000001</v>
      </c>
      <c r="AT22" s="122"/>
      <c r="AU22" s="122">
        <f>_xlfn.XLOOKUP(B22,'08.2023'!A:A,'08.2023'!I:I)</f>
        <v>0.17</v>
      </c>
      <c r="AV22" s="122"/>
      <c r="AW22" s="104">
        <f>_xlfn.XLOOKUP(B22,'08.2023'!A:A,'08.2023'!J:J)</f>
        <v>1</v>
      </c>
      <c r="AX22" s="104"/>
      <c r="AY22" s="104">
        <f>_xlfn.XLOOKUP(B22,'08.2023'!A:A,'08.2023'!K:K)</f>
        <v>1</v>
      </c>
      <c r="AZ22" s="104"/>
    </row>
    <row r="23" spans="2:52" ht="18" customHeight="1" x14ac:dyDescent="0.25"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4"/>
      <c r="AF23" s="64"/>
      <c r="AG23" s="64"/>
      <c r="AH23" s="65"/>
      <c r="AI23" s="65"/>
      <c r="AJ23" s="65"/>
      <c r="AK23" s="62"/>
      <c r="AL23" s="62"/>
      <c r="AM23" s="62"/>
      <c r="AN23" s="62"/>
      <c r="AO23" s="82"/>
      <c r="AP23" s="82"/>
      <c r="AQ23" s="79"/>
      <c r="AR23" s="79"/>
      <c r="AS23" s="79"/>
      <c r="AT23" s="79"/>
      <c r="AU23" s="79"/>
      <c r="AV23" s="79"/>
      <c r="AW23" s="66"/>
      <c r="AX23" s="66"/>
      <c r="AY23" s="66"/>
      <c r="AZ23" s="66"/>
    </row>
    <row r="24" spans="2:52" ht="18" customHeight="1" x14ac:dyDescent="0.25">
      <c r="B24" s="39" t="s">
        <v>412</v>
      </c>
      <c r="C24" s="40"/>
      <c r="D24" s="40"/>
      <c r="E24" s="40"/>
      <c r="F24" s="40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8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80"/>
      <c r="AP24" s="80"/>
      <c r="AQ24" s="77"/>
      <c r="AR24" s="77"/>
      <c r="AS24" s="77"/>
      <c r="AT24" s="77"/>
      <c r="AU24" s="77"/>
      <c r="AV24" s="77"/>
      <c r="AW24" s="37"/>
      <c r="AX24" s="37"/>
      <c r="AY24" s="37"/>
      <c r="AZ24" s="37"/>
    </row>
    <row r="25" spans="2:52" ht="18" customHeight="1" x14ac:dyDescent="0.25">
      <c r="B25" s="112" t="s">
        <v>382</v>
      </c>
      <c r="C25" s="112"/>
      <c r="D25" s="112"/>
      <c r="E25" s="112"/>
      <c r="F25" s="112"/>
      <c r="G25" s="113" t="s">
        <v>5</v>
      </c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 t="s">
        <v>330</v>
      </c>
      <c r="AF25" s="113"/>
      <c r="AG25" s="113"/>
      <c r="AH25" s="114" t="s">
        <v>331</v>
      </c>
      <c r="AI25" s="114"/>
      <c r="AJ25" s="114"/>
      <c r="AK25" s="113" t="s">
        <v>4</v>
      </c>
      <c r="AL25" s="113"/>
      <c r="AM25" s="113"/>
      <c r="AN25" s="113"/>
      <c r="AO25" s="123" t="s">
        <v>386</v>
      </c>
      <c r="AP25" s="124"/>
      <c r="AQ25" s="125" t="s">
        <v>388</v>
      </c>
      <c r="AR25" s="126"/>
      <c r="AS25" s="125" t="s">
        <v>390</v>
      </c>
      <c r="AT25" s="126"/>
      <c r="AU25" s="125" t="s">
        <v>391</v>
      </c>
      <c r="AV25" s="126"/>
      <c r="AW25" s="106" t="s">
        <v>383</v>
      </c>
      <c r="AX25" s="107"/>
      <c r="AY25" s="106" t="s">
        <v>385</v>
      </c>
      <c r="AZ25" s="107"/>
    </row>
    <row r="26" spans="2:52" ht="18" customHeight="1" x14ac:dyDescent="0.25">
      <c r="B26" s="112"/>
      <c r="C26" s="112"/>
      <c r="D26" s="112"/>
      <c r="E26" s="112"/>
      <c r="F26" s="112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4"/>
      <c r="AI26" s="114"/>
      <c r="AJ26" s="114"/>
      <c r="AK26" s="113"/>
      <c r="AL26" s="113"/>
      <c r="AM26" s="113"/>
      <c r="AN26" s="113"/>
      <c r="AO26" s="127" t="s">
        <v>387</v>
      </c>
      <c r="AP26" s="128"/>
      <c r="AQ26" s="129" t="s">
        <v>389</v>
      </c>
      <c r="AR26" s="130"/>
      <c r="AS26" s="129" t="s">
        <v>389</v>
      </c>
      <c r="AT26" s="130"/>
      <c r="AU26" s="129" t="s">
        <v>389</v>
      </c>
      <c r="AV26" s="130"/>
      <c r="AW26" s="108" t="s">
        <v>384</v>
      </c>
      <c r="AX26" s="109"/>
      <c r="AY26" s="108" t="s">
        <v>384</v>
      </c>
      <c r="AZ26" s="109"/>
    </row>
    <row r="27" spans="2:52" ht="18" customHeight="1" x14ac:dyDescent="0.25">
      <c r="B27" s="131" t="s">
        <v>21</v>
      </c>
      <c r="C27" s="132"/>
      <c r="D27" s="132"/>
      <c r="E27" s="132"/>
      <c r="F27" s="133"/>
      <c r="G27" s="110" t="str">
        <f>_xlfn.XLOOKUP(B27,'[1]06.23'!$B:$B,'[1]06.23'!$C:$C)</f>
        <v>Удлинение дымохода Gekon 80 мм, L=250 мм, Алюминий</v>
      </c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1">
        <f>_xlfn.XLOOKUP(B27,'08.2023'!A:A,'08.2023'!C:C)</f>
        <v>428.99046687851381</v>
      </c>
      <c r="AF27" s="111"/>
      <c r="AG27" s="111"/>
      <c r="AH27" s="116">
        <f>_xlfn.XLOOKUP(B27,'08.2023'!A:A,'08.2023'!D:D)</f>
        <v>480</v>
      </c>
      <c r="AI27" s="116"/>
      <c r="AJ27" s="116"/>
      <c r="AK27" s="117" t="str">
        <f>_xlfn.XLOOKUP(B27,'08.2023'!A:A,'08.2023'!E:E)</f>
        <v>Складская</v>
      </c>
      <c r="AL27" s="117"/>
      <c r="AM27" s="117"/>
      <c r="AN27" s="117"/>
      <c r="AO27" s="121">
        <f>_xlfn.XLOOKUP(B27,'08.2023'!A:A,'08.2023'!F:F)</f>
        <v>0.18</v>
      </c>
      <c r="AP27" s="121"/>
      <c r="AQ27" s="122">
        <f>_xlfn.XLOOKUP(B27,'08.2023'!A:A,'08.2023'!G:G)</f>
        <v>0.09</v>
      </c>
      <c r="AR27" s="122"/>
      <c r="AS27" s="122">
        <f>_xlfn.XLOOKUP(B27,'08.2023'!A:A,'08.2023'!H:H)</f>
        <v>0.26</v>
      </c>
      <c r="AT27" s="122"/>
      <c r="AU27" s="122">
        <f>_xlfn.XLOOKUP(B27,'08.2023'!A:A,'08.2023'!I:I)</f>
        <v>0.09</v>
      </c>
      <c r="AV27" s="122"/>
      <c r="AW27" s="104">
        <f>_xlfn.XLOOKUP(B27,'08.2023'!A:A,'08.2023'!J:J)</f>
        <v>1</v>
      </c>
      <c r="AX27" s="104"/>
      <c r="AY27" s="104">
        <f>_xlfn.XLOOKUP(B27,'08.2023'!A:A,'08.2023'!K:K)</f>
        <v>16</v>
      </c>
      <c r="AZ27" s="104"/>
    </row>
    <row r="28" spans="2:52" ht="18" customHeight="1" x14ac:dyDescent="0.25">
      <c r="B28" s="131" t="s">
        <v>22</v>
      </c>
      <c r="C28" s="132"/>
      <c r="D28" s="132"/>
      <c r="E28" s="132"/>
      <c r="F28" s="133"/>
      <c r="G28" s="110" t="str">
        <f>_xlfn.XLOOKUP(B28,'[1]06.23'!$B:$B,'[1]06.23'!$C:$C)</f>
        <v>Удлинение дымохода Gekon 80 мм, L=500 мм, Алюминий</v>
      </c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1">
        <f>_xlfn.XLOOKUP(B28,'08.2023'!A:A,'08.2023'!C:C)</f>
        <v>681.98484478122703</v>
      </c>
      <c r="AF28" s="111"/>
      <c r="AG28" s="111"/>
      <c r="AH28" s="116">
        <f>_xlfn.XLOOKUP(B28,'08.2023'!A:A,'08.2023'!D:D)</f>
        <v>660</v>
      </c>
      <c r="AI28" s="116"/>
      <c r="AJ28" s="116"/>
      <c r="AK28" s="117" t="str">
        <f>_xlfn.XLOOKUP(B28,'08.2023'!A:A,'08.2023'!E:E)</f>
        <v>Складская</v>
      </c>
      <c r="AL28" s="117"/>
      <c r="AM28" s="117"/>
      <c r="AN28" s="117"/>
      <c r="AO28" s="121">
        <f>_xlfn.XLOOKUP(B28,'08.2023'!A:A,'08.2023'!F:F)</f>
        <v>0.38</v>
      </c>
      <c r="AP28" s="121"/>
      <c r="AQ28" s="122">
        <f>_xlfn.XLOOKUP(B28,'08.2023'!A:A,'08.2023'!G:G)</f>
        <v>0.09</v>
      </c>
      <c r="AR28" s="122"/>
      <c r="AS28" s="122">
        <f>_xlfn.XLOOKUP(B28,'08.2023'!A:A,'08.2023'!H:H)</f>
        <v>0.51</v>
      </c>
      <c r="AT28" s="122"/>
      <c r="AU28" s="122">
        <f>_xlfn.XLOOKUP(B28,'08.2023'!A:A,'08.2023'!I:I)</f>
        <v>0.09</v>
      </c>
      <c r="AV28" s="122"/>
      <c r="AW28" s="104">
        <f>_xlfn.XLOOKUP(B28,'08.2023'!A:A,'08.2023'!J:J)</f>
        <v>1</v>
      </c>
      <c r="AX28" s="104"/>
      <c r="AY28" s="104">
        <f>_xlfn.XLOOKUP(B28,'08.2023'!A:A,'08.2023'!K:K)</f>
        <v>8</v>
      </c>
      <c r="AZ28" s="104"/>
    </row>
    <row r="29" spans="2:52" ht="18" customHeight="1" x14ac:dyDescent="0.25">
      <c r="B29" s="131" t="s">
        <v>23</v>
      </c>
      <c r="C29" s="132"/>
      <c r="D29" s="132"/>
      <c r="E29" s="132"/>
      <c r="F29" s="133"/>
      <c r="G29" s="110" t="str">
        <f>_xlfn.XLOOKUP(B29,'[1]06.23'!$B:$B,'[1]06.23'!$C:$C)</f>
        <v>Удлинение дымохода Gekon 80 мм, L=1000 мм, Алюминий</v>
      </c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1">
        <f>_xlfn.XLOOKUP(B29,'08.2023'!A:A,'08.2023'!C:C)</f>
        <v>1154.9743339036909</v>
      </c>
      <c r="AF29" s="111"/>
      <c r="AG29" s="111"/>
      <c r="AH29" s="116">
        <f>_xlfn.XLOOKUP(B29,'08.2023'!A:A,'08.2023'!D:D)</f>
        <v>995</v>
      </c>
      <c r="AI29" s="116"/>
      <c r="AJ29" s="116"/>
      <c r="AK29" s="117" t="str">
        <f>_xlfn.XLOOKUP(B29,'08.2023'!A:A,'08.2023'!E:E)</f>
        <v>Складская</v>
      </c>
      <c r="AL29" s="117"/>
      <c r="AM29" s="117"/>
      <c r="AN29" s="117"/>
      <c r="AO29" s="121">
        <f>_xlfn.XLOOKUP(B29,'08.2023'!A:A,'08.2023'!F:F)</f>
        <v>0.68</v>
      </c>
      <c r="AP29" s="121"/>
      <c r="AQ29" s="122">
        <f>_xlfn.XLOOKUP(B29,'08.2023'!A:A,'08.2023'!G:G)</f>
        <v>0.09</v>
      </c>
      <c r="AR29" s="122"/>
      <c r="AS29" s="122">
        <f>_xlfn.XLOOKUP(B29,'08.2023'!A:A,'08.2023'!H:H)</f>
        <v>1.01</v>
      </c>
      <c r="AT29" s="122"/>
      <c r="AU29" s="122">
        <f>_xlfn.XLOOKUP(B29,'08.2023'!A:A,'08.2023'!I:I)</f>
        <v>0.09</v>
      </c>
      <c r="AV29" s="122"/>
      <c r="AW29" s="104">
        <f>_xlfn.XLOOKUP(B29,'08.2023'!A:A,'08.2023'!J:J)</f>
        <v>1</v>
      </c>
      <c r="AX29" s="104"/>
      <c r="AY29" s="104">
        <f>_xlfn.XLOOKUP(B29,'08.2023'!A:A,'08.2023'!K:K)</f>
        <v>4</v>
      </c>
      <c r="AZ29" s="104"/>
    </row>
    <row r="30" spans="2:52" ht="18" customHeight="1" x14ac:dyDescent="0.25">
      <c r="B30" s="131" t="s">
        <v>24</v>
      </c>
      <c r="C30" s="132"/>
      <c r="D30" s="132"/>
      <c r="E30" s="132"/>
      <c r="F30" s="133"/>
      <c r="G30" s="110" t="str">
        <f>_xlfn.XLOOKUP(B30,'[1]06.23'!$B:$B,'[1]06.23'!$C:$C)</f>
        <v>Удлинение дымохода Gekon 80 мм, L=1500 мм, Алюминий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1">
        <f>_xlfn.XLOOKUP(B30,'08.2023'!A:A,'08.2023'!C:C)</f>
        <v>1979.956000977756</v>
      </c>
      <c r="AF30" s="111"/>
      <c r="AG30" s="111"/>
      <c r="AH30" s="116">
        <f>_xlfn.XLOOKUP(B30,'08.2023'!A:A,'08.2023'!D:D)</f>
        <v>1690</v>
      </c>
      <c r="AI30" s="116"/>
      <c r="AJ30" s="116"/>
      <c r="AK30" s="117" t="str">
        <f>_xlfn.XLOOKUP(B30,'08.2023'!A:A,'08.2023'!E:E)</f>
        <v>Заказная</v>
      </c>
      <c r="AL30" s="117"/>
      <c r="AM30" s="117"/>
      <c r="AN30" s="117"/>
      <c r="AO30" s="121">
        <f>_xlfn.XLOOKUP(B30,'08.2023'!A:A,'08.2023'!F:F)</f>
        <v>1.1399999999999999</v>
      </c>
      <c r="AP30" s="121"/>
      <c r="AQ30" s="122">
        <f>_xlfn.XLOOKUP(B30,'08.2023'!A:A,'08.2023'!G:G)</f>
        <v>0.09</v>
      </c>
      <c r="AR30" s="122"/>
      <c r="AS30" s="122">
        <f>_xlfn.XLOOKUP(B30,'08.2023'!A:A,'08.2023'!H:H)</f>
        <v>1.51</v>
      </c>
      <c r="AT30" s="122"/>
      <c r="AU30" s="122">
        <f>_xlfn.XLOOKUP(B30,'08.2023'!A:A,'08.2023'!I:I)</f>
        <v>0.09</v>
      </c>
      <c r="AV30" s="122"/>
      <c r="AW30" s="104">
        <f>_xlfn.XLOOKUP(B30,'08.2023'!A:A,'08.2023'!J:J)</f>
        <v>1</v>
      </c>
      <c r="AX30" s="104"/>
      <c r="AY30" s="104">
        <f>_xlfn.XLOOKUP(B30,'08.2023'!A:A,'08.2023'!K:K)</f>
        <v>4</v>
      </c>
      <c r="AZ30" s="104"/>
    </row>
    <row r="31" spans="2:52" ht="18" customHeight="1" x14ac:dyDescent="0.25">
      <c r="B31" s="131" t="s">
        <v>25</v>
      </c>
      <c r="C31" s="132"/>
      <c r="D31" s="132"/>
      <c r="E31" s="132"/>
      <c r="F31" s="133"/>
      <c r="G31" s="110" t="str">
        <f>_xlfn.XLOOKUP(B31,'[1]06.23'!$B:$B,'[1]06.23'!$C:$C)</f>
        <v>Удлинение дымохода Gekon 80 мм, L=2000 мм, Алюминий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1">
        <f>_xlfn.XLOOKUP(B31,'08.2023'!A:A,'08.2023'!C:C)</f>
        <v>2485.9447567831826</v>
      </c>
      <c r="AF31" s="111"/>
      <c r="AG31" s="111"/>
      <c r="AH31" s="116">
        <f>_xlfn.XLOOKUP(B31,'08.2023'!A:A,'08.2023'!D:D)</f>
        <v>2190</v>
      </c>
      <c r="AI31" s="116"/>
      <c r="AJ31" s="116"/>
      <c r="AK31" s="117" t="str">
        <f>_xlfn.XLOOKUP(B31,'08.2023'!A:A,'08.2023'!E:E)</f>
        <v>Заказная</v>
      </c>
      <c r="AL31" s="117"/>
      <c r="AM31" s="117"/>
      <c r="AN31" s="117"/>
      <c r="AO31" s="121">
        <f>_xlfn.XLOOKUP(B31,'08.2023'!A:A,'08.2023'!F:F)</f>
        <v>1.5</v>
      </c>
      <c r="AP31" s="121"/>
      <c r="AQ31" s="122">
        <f>_xlfn.XLOOKUP(B31,'08.2023'!A:A,'08.2023'!G:G)</f>
        <v>0.09</v>
      </c>
      <c r="AR31" s="122"/>
      <c r="AS31" s="122">
        <f>_xlfn.XLOOKUP(B31,'08.2023'!A:A,'08.2023'!H:H)</f>
        <v>2.0099999999999998</v>
      </c>
      <c r="AT31" s="122"/>
      <c r="AU31" s="122">
        <f>_xlfn.XLOOKUP(B31,'08.2023'!A:A,'08.2023'!I:I)</f>
        <v>0.09</v>
      </c>
      <c r="AV31" s="122"/>
      <c r="AW31" s="104">
        <f>_xlfn.XLOOKUP(B31,'08.2023'!A:A,'08.2023'!J:J)</f>
        <v>1</v>
      </c>
      <c r="AX31" s="104"/>
      <c r="AY31" s="104">
        <f>_xlfn.XLOOKUP(B31,'08.2023'!A:A,'08.2023'!K:K)</f>
        <v>4</v>
      </c>
      <c r="AZ31" s="104"/>
    </row>
    <row r="32" spans="2:52" ht="18" customHeight="1" x14ac:dyDescent="0.25">
      <c r="B32" s="131" t="s">
        <v>27</v>
      </c>
      <c r="C32" s="132"/>
      <c r="D32" s="132"/>
      <c r="E32" s="132"/>
      <c r="F32" s="133"/>
      <c r="G32" s="110" t="str">
        <f>_xlfn.XLOOKUP(B32,'[1]06.23'!$B:$B,'[1]06.23'!$C:$C)</f>
        <v>Колено Gekon 80 мм, угол 45 гр., Алюминий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1">
        <f>_xlfn.XLOOKUP(B32,'08.2023'!A:A,'08.2023'!C:C)</f>
        <v>1000.9777560498655</v>
      </c>
      <c r="AF32" s="111"/>
      <c r="AG32" s="111"/>
      <c r="AH32" s="116">
        <f>_xlfn.XLOOKUP(B32,'08.2023'!A:A,'08.2023'!D:D)</f>
        <v>850</v>
      </c>
      <c r="AI32" s="116"/>
      <c r="AJ32" s="116"/>
      <c r="AK32" s="117" t="str">
        <f>_xlfn.XLOOKUP(B32,'08.2023'!A:A,'08.2023'!E:E)</f>
        <v>Складская</v>
      </c>
      <c r="AL32" s="117"/>
      <c r="AM32" s="117"/>
      <c r="AN32" s="117"/>
      <c r="AO32" s="121">
        <f>_xlfn.XLOOKUP(B32,'08.2023'!A:A,'08.2023'!F:F)</f>
        <v>0.22</v>
      </c>
      <c r="AP32" s="121"/>
      <c r="AQ32" s="122">
        <f>_xlfn.XLOOKUP(B32,'08.2023'!A:A,'08.2023'!G:G)</f>
        <v>0.1</v>
      </c>
      <c r="AR32" s="122"/>
      <c r="AS32" s="122">
        <f>_xlfn.XLOOKUP(B32,'08.2023'!A:A,'08.2023'!H:H)</f>
        <v>0.11</v>
      </c>
      <c r="AT32" s="122"/>
      <c r="AU32" s="122">
        <f>_xlfn.XLOOKUP(B32,'08.2023'!A:A,'08.2023'!I:I)</f>
        <v>0.19</v>
      </c>
      <c r="AV32" s="122"/>
      <c r="AW32" s="104">
        <f>_xlfn.XLOOKUP(B32,'08.2023'!A:A,'08.2023'!J:J)</f>
        <v>1</v>
      </c>
      <c r="AX32" s="104"/>
      <c r="AY32" s="104">
        <f>_xlfn.XLOOKUP(B32,'08.2023'!A:A,'08.2023'!K:K)</f>
        <v>1</v>
      </c>
      <c r="AZ32" s="104"/>
    </row>
    <row r="33" spans="2:52" ht="18" customHeight="1" x14ac:dyDescent="0.25">
      <c r="B33" s="110" t="s">
        <v>26</v>
      </c>
      <c r="C33" s="110"/>
      <c r="D33" s="110"/>
      <c r="E33" s="110"/>
      <c r="F33" s="110"/>
      <c r="G33" s="110" t="str">
        <f>_xlfn.XLOOKUP(B33,'[1]06.23'!$B:$B,'[1]06.23'!$C:$C)</f>
        <v>Колено Gekon 80 мм, угол 90 гр., Алюминий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1">
        <f>_xlfn.XLOOKUP(B33,'08.2023'!A:A,'08.2023'!C:C)</f>
        <v>813.98191151307742</v>
      </c>
      <c r="AF33" s="111"/>
      <c r="AG33" s="111"/>
      <c r="AH33" s="116">
        <f>_xlfn.XLOOKUP(B33,'08.2023'!A:A,'08.2023'!D:D)</f>
        <v>820</v>
      </c>
      <c r="AI33" s="116"/>
      <c r="AJ33" s="116"/>
      <c r="AK33" s="117" t="str">
        <f>_xlfn.XLOOKUP(B33,'08.2023'!A:A,'08.2023'!E:E)</f>
        <v>Складская</v>
      </c>
      <c r="AL33" s="117"/>
      <c r="AM33" s="117"/>
      <c r="AN33" s="117"/>
      <c r="AO33" s="121">
        <f>_xlfn.XLOOKUP(B33,'08.2023'!A:A,'08.2023'!F:F)</f>
        <v>0.3</v>
      </c>
      <c r="AP33" s="121"/>
      <c r="AQ33" s="122">
        <f>_xlfn.XLOOKUP(B33,'08.2023'!A:A,'08.2023'!G:G)</f>
        <v>0.105</v>
      </c>
      <c r="AR33" s="122"/>
      <c r="AS33" s="122">
        <f>_xlfn.XLOOKUP(B33,'08.2023'!A:A,'08.2023'!H:H)</f>
        <v>0.155</v>
      </c>
      <c r="AT33" s="122"/>
      <c r="AU33" s="122">
        <f>_xlfn.XLOOKUP(B33,'08.2023'!A:A,'08.2023'!I:I)</f>
        <v>0.155</v>
      </c>
      <c r="AV33" s="122"/>
      <c r="AW33" s="104">
        <f>_xlfn.XLOOKUP(B33,'08.2023'!A:A,'08.2023'!J:J)</f>
        <v>1</v>
      </c>
      <c r="AX33" s="104"/>
      <c r="AY33" s="104">
        <f>_xlfn.XLOOKUP(B33,'08.2023'!A:A,'08.2023'!K:K)</f>
        <v>1</v>
      </c>
      <c r="AZ33" s="104"/>
    </row>
    <row r="34" spans="2:52" ht="18" customHeight="1" x14ac:dyDescent="0.25">
      <c r="B34" s="110" t="s">
        <v>363</v>
      </c>
      <c r="C34" s="110"/>
      <c r="D34" s="110"/>
      <c r="E34" s="110"/>
      <c r="F34" s="110"/>
      <c r="G34" s="110" t="str">
        <f>_xlfn.XLOOKUP(B34,'[1]06.23'!$B:$B,'[1]06.23'!$C:$C)</f>
        <v>Решётка воздухозабора Gekon 80 мм, белый окрас, Ал/Сталь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1">
        <f>_xlfn.XLOOKUP(B34,'08.2023'!A:A,'08.2023'!C:C)</f>
        <v>384.99144463456366</v>
      </c>
      <c r="AF34" s="111"/>
      <c r="AG34" s="111"/>
      <c r="AH34" s="116">
        <f>_xlfn.XLOOKUP(B34,'08.2023'!A:A,'08.2023'!D:D)</f>
        <v>380</v>
      </c>
      <c r="AI34" s="116"/>
      <c r="AJ34" s="116"/>
      <c r="AK34" s="117" t="str">
        <f>_xlfn.XLOOKUP(B34,'08.2023'!A:A,'08.2023'!E:E)</f>
        <v>Складская</v>
      </c>
      <c r="AL34" s="117"/>
      <c r="AM34" s="117"/>
      <c r="AN34" s="117"/>
      <c r="AO34" s="121">
        <f>_xlfn.XLOOKUP(B34,'08.2023'!A:A,'08.2023'!F:F)</f>
        <v>0.06</v>
      </c>
      <c r="AP34" s="121"/>
      <c r="AQ34" s="122">
        <f>_xlfn.XLOOKUP(B34,'08.2023'!A:A,'08.2023'!G:G)</f>
        <v>0.09</v>
      </c>
      <c r="AR34" s="122"/>
      <c r="AS34" s="122">
        <f>_xlfn.XLOOKUP(B34,'08.2023'!A:A,'08.2023'!H:H)</f>
        <v>0.1</v>
      </c>
      <c r="AT34" s="122"/>
      <c r="AU34" s="122">
        <f>_xlfn.XLOOKUP(B34,'08.2023'!A:A,'08.2023'!I:I)</f>
        <v>0.09</v>
      </c>
      <c r="AV34" s="122"/>
      <c r="AW34" s="104">
        <f>_xlfn.XLOOKUP(B34,'08.2023'!A:A,'08.2023'!J:J)</f>
        <v>1</v>
      </c>
      <c r="AX34" s="104"/>
      <c r="AY34" s="104">
        <f>_xlfn.XLOOKUP(B34,'08.2023'!A:A,'08.2023'!K:K)</f>
        <v>8</v>
      </c>
      <c r="AZ34" s="104"/>
    </row>
    <row r="35" spans="2:52" ht="18" customHeight="1" x14ac:dyDescent="0.25">
      <c r="B35" s="110" t="s">
        <v>364</v>
      </c>
      <c r="C35" s="110"/>
      <c r="D35" s="110"/>
      <c r="E35" s="110"/>
      <c r="F35" s="110"/>
      <c r="G35" s="110" t="str">
        <f>_xlfn.XLOOKUP(B35,'[1]06.23'!$B:$B,'[1]06.23'!$C:$C)</f>
        <v>Решётка газоотвода Gekon 80 мм, белый окрас, Нержавеющая сталь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1">
        <f>_xlfn.XLOOKUP(B35,'08.2023'!A:A,'08.2023'!C:C)</f>
        <v>747.98337814715228</v>
      </c>
      <c r="AF35" s="111"/>
      <c r="AG35" s="111"/>
      <c r="AH35" s="116">
        <f>_xlfn.XLOOKUP(B35,'08.2023'!A:A,'08.2023'!D:D)</f>
        <v>650</v>
      </c>
      <c r="AI35" s="116"/>
      <c r="AJ35" s="116"/>
      <c r="AK35" s="117" t="str">
        <f>_xlfn.XLOOKUP(B35,'08.2023'!A:A,'08.2023'!E:E)</f>
        <v>Складская</v>
      </c>
      <c r="AL35" s="117"/>
      <c r="AM35" s="117"/>
      <c r="AN35" s="117"/>
      <c r="AO35" s="121">
        <f>_xlfn.XLOOKUP(B35,'08.2023'!A:A,'08.2023'!F:F)</f>
        <v>0.08</v>
      </c>
      <c r="AP35" s="121"/>
      <c r="AQ35" s="122">
        <f>_xlfn.XLOOKUP(B35,'08.2023'!A:A,'08.2023'!G:G)</f>
        <v>0.09</v>
      </c>
      <c r="AR35" s="122"/>
      <c r="AS35" s="122">
        <f>_xlfn.XLOOKUP(B35,'08.2023'!A:A,'08.2023'!H:H)</f>
        <v>0.1</v>
      </c>
      <c r="AT35" s="122"/>
      <c r="AU35" s="122">
        <f>_xlfn.XLOOKUP(B35,'08.2023'!A:A,'08.2023'!I:I)</f>
        <v>0.09</v>
      </c>
      <c r="AV35" s="122"/>
      <c r="AW35" s="104">
        <f>_xlfn.XLOOKUP(B35,'08.2023'!A:A,'08.2023'!J:J)</f>
        <v>1</v>
      </c>
      <c r="AX35" s="104"/>
      <c r="AY35" s="104">
        <f>_xlfn.XLOOKUP(B35,'08.2023'!A:A,'08.2023'!K:K)</f>
        <v>8</v>
      </c>
      <c r="AZ35" s="104"/>
    </row>
    <row r="36" spans="2:52" ht="18" customHeight="1" x14ac:dyDescent="0.25">
      <c r="B36" s="110" t="s">
        <v>365</v>
      </c>
      <c r="C36" s="110"/>
      <c r="D36" s="110"/>
      <c r="E36" s="110"/>
      <c r="F36" s="110"/>
      <c r="G36" s="110" t="str">
        <f>_xlfn.XLOOKUP(B36,'[1]06.23'!$B:$B,'[1]06.23'!$C:$C)</f>
        <v>Конденсатоотводчик Gekon 80 мм, L=120 мм, Алюминий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1">
        <f>_xlfn.XLOOKUP(B36,'08.2023'!A:A,'08.2023'!C:C)</f>
        <v>1253.9721339525788</v>
      </c>
      <c r="AF36" s="111"/>
      <c r="AG36" s="111"/>
      <c r="AH36" s="116">
        <f>_xlfn.XLOOKUP(B36,'08.2023'!A:A,'08.2023'!D:D)</f>
        <v>1300</v>
      </c>
      <c r="AI36" s="116"/>
      <c r="AJ36" s="116"/>
      <c r="AK36" s="117" t="str">
        <f>_xlfn.XLOOKUP(B36,'08.2023'!A:A,'08.2023'!E:E)</f>
        <v>Заказная</v>
      </c>
      <c r="AL36" s="117"/>
      <c r="AM36" s="117"/>
      <c r="AN36" s="117"/>
      <c r="AO36" s="121">
        <f>_xlfn.XLOOKUP(B36,'08.2023'!A:A,'08.2023'!F:F)</f>
        <v>0.18</v>
      </c>
      <c r="AP36" s="121"/>
      <c r="AQ36" s="122">
        <f>_xlfn.XLOOKUP(B36,'08.2023'!A:A,'08.2023'!G:G)</f>
        <v>0.18</v>
      </c>
      <c r="AR36" s="122"/>
      <c r="AS36" s="122">
        <f>_xlfn.XLOOKUP(B36,'08.2023'!A:A,'08.2023'!H:H)</f>
        <v>0.16500000000000001</v>
      </c>
      <c r="AT36" s="122"/>
      <c r="AU36" s="122">
        <f>_xlfn.XLOOKUP(B36,'08.2023'!A:A,'08.2023'!I:I)</f>
        <v>0.17499999999999999</v>
      </c>
      <c r="AV36" s="122"/>
      <c r="AW36" s="104">
        <f>_xlfn.XLOOKUP(B36,'08.2023'!A:A,'08.2023'!J:J)</f>
        <v>1</v>
      </c>
      <c r="AX36" s="104"/>
      <c r="AY36" s="104">
        <f>_xlfn.XLOOKUP(B36,'08.2023'!A:A,'08.2023'!K:K)</f>
        <v>108</v>
      </c>
      <c r="AZ36" s="104"/>
    </row>
    <row r="37" spans="2:52" ht="18" customHeight="1" x14ac:dyDescent="0.25">
      <c r="B37" s="110" t="s">
        <v>366</v>
      </c>
      <c r="C37" s="110"/>
      <c r="D37" s="110"/>
      <c r="E37" s="110"/>
      <c r="F37" s="110"/>
      <c r="G37" s="110" t="str">
        <f>_xlfn.XLOOKUP(B37,'[1]06.23'!$B:$B,'[1]06.23'!$C:$C)</f>
        <v>Адаптер переход Gekon 60-80 мм, L=100 мм, Алюминий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1">
        <f>_xlfn.XLOOKUP(B37,'08.2023'!A:A,'08.2023'!C:C)</f>
        <v>494.98900024443901</v>
      </c>
      <c r="AF37" s="111"/>
      <c r="AG37" s="111"/>
      <c r="AH37" s="116">
        <f>_xlfn.XLOOKUP(B37,'08.2023'!A:A,'08.2023'!D:D)</f>
        <v>480</v>
      </c>
      <c r="AI37" s="116"/>
      <c r="AJ37" s="116"/>
      <c r="AK37" s="117" t="str">
        <f>_xlfn.XLOOKUP(B37,'08.2023'!A:A,'08.2023'!E:E)</f>
        <v>Заказная</v>
      </c>
      <c r="AL37" s="117"/>
      <c r="AM37" s="117"/>
      <c r="AN37" s="117"/>
      <c r="AO37" s="121">
        <f>_xlfn.XLOOKUP(B37,'08.2023'!A:A,'08.2023'!F:F)</f>
        <v>0.06</v>
      </c>
      <c r="AP37" s="121"/>
      <c r="AQ37" s="122">
        <f>_xlfn.XLOOKUP(B37,'08.2023'!A:A,'08.2023'!G:G)</f>
        <v>0.1</v>
      </c>
      <c r="AR37" s="122"/>
      <c r="AS37" s="122">
        <f>_xlfn.XLOOKUP(B37,'08.2023'!A:A,'08.2023'!H:H)</f>
        <v>0.11</v>
      </c>
      <c r="AT37" s="122"/>
      <c r="AU37" s="122">
        <f>_xlfn.XLOOKUP(B37,'08.2023'!A:A,'08.2023'!I:I)</f>
        <v>0.1</v>
      </c>
      <c r="AV37" s="122"/>
      <c r="AW37" s="104">
        <f>_xlfn.XLOOKUP(B37,'08.2023'!A:A,'08.2023'!J:J)</f>
        <v>1</v>
      </c>
      <c r="AX37" s="104"/>
      <c r="AY37" s="104">
        <f>_xlfn.XLOOKUP(B37,'08.2023'!A:A,'08.2023'!K:K)</f>
        <v>5</v>
      </c>
      <c r="AZ37" s="104"/>
    </row>
    <row r="38" spans="2:52" ht="18" customHeight="1" x14ac:dyDescent="0.25">
      <c r="B38" s="110" t="s">
        <v>362</v>
      </c>
      <c r="C38" s="110"/>
      <c r="D38" s="110"/>
      <c r="E38" s="110"/>
      <c r="F38" s="110"/>
      <c r="G38" s="110" t="str">
        <f>_xlfn.XLOOKUP(B38,'[1]06.23'!$B:$B,'[1]06.23'!$C:$C)</f>
        <v>Наконечник для вертикального дымохода Gekon 80 мм, черный, Оц. Сталь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1">
        <f>_xlfn.XLOOKUP(B38,'08.2023'!A:A,'08.2023'!C:C)</f>
        <v>747.98337814715228</v>
      </c>
      <c r="AF38" s="111"/>
      <c r="AG38" s="111"/>
      <c r="AH38" s="116">
        <f>_xlfn.XLOOKUP(B38,'08.2023'!A:A,'08.2023'!D:D)</f>
        <v>750</v>
      </c>
      <c r="AI38" s="116"/>
      <c r="AJ38" s="116"/>
      <c r="AK38" s="117" t="str">
        <f>_xlfn.XLOOKUP(B38,'08.2023'!A:A,'08.2023'!E:E)</f>
        <v>Заказная</v>
      </c>
      <c r="AL38" s="117"/>
      <c r="AM38" s="117"/>
      <c r="AN38" s="117"/>
      <c r="AO38" s="121">
        <f>_xlfn.XLOOKUP(B38,'08.2023'!A:A,'08.2023'!F:F)</f>
        <v>0.42</v>
      </c>
      <c r="AP38" s="121"/>
      <c r="AQ38" s="122">
        <f>_xlfn.XLOOKUP(B38,'08.2023'!A:A,'08.2023'!G:G)</f>
        <v>0.18</v>
      </c>
      <c r="AR38" s="122"/>
      <c r="AS38" s="122">
        <f>_xlfn.XLOOKUP(B38,'08.2023'!A:A,'08.2023'!H:H)</f>
        <v>0.16500000000000001</v>
      </c>
      <c r="AT38" s="122"/>
      <c r="AU38" s="122">
        <f>_xlfn.XLOOKUP(B38,'08.2023'!A:A,'08.2023'!I:I)</f>
        <v>0.17499999999999999</v>
      </c>
      <c r="AV38" s="122"/>
      <c r="AW38" s="104">
        <f>_xlfn.XLOOKUP(B38,'08.2023'!A:A,'08.2023'!J:J)</f>
        <v>1</v>
      </c>
      <c r="AX38" s="104"/>
      <c r="AY38" s="104">
        <f>_xlfn.XLOOKUP(B38,'08.2023'!A:A,'08.2023'!K:K)</f>
        <v>1</v>
      </c>
      <c r="AZ38" s="104"/>
    </row>
    <row r="39" spans="2:52" ht="18" customHeight="1" x14ac:dyDescent="0.25">
      <c r="AO39" s="83"/>
      <c r="AP39" s="83"/>
      <c r="AQ39" s="84"/>
      <c r="AR39" s="84"/>
      <c r="AS39" s="84"/>
      <c r="AT39" s="84"/>
      <c r="AU39" s="84"/>
      <c r="AV39" s="84"/>
    </row>
    <row r="40" spans="2:52" ht="18" customHeight="1" x14ac:dyDescent="0.25">
      <c r="B40" s="39" t="s">
        <v>418</v>
      </c>
      <c r="C40" s="39"/>
      <c r="AO40" s="83"/>
      <c r="AP40" s="83"/>
      <c r="AQ40" s="84"/>
      <c r="AR40" s="84"/>
      <c r="AS40" s="84"/>
      <c r="AT40" s="84"/>
      <c r="AU40" s="84"/>
      <c r="AV40" s="84"/>
    </row>
    <row r="41" spans="2:52" ht="18" customHeight="1" x14ac:dyDescent="0.25">
      <c r="B41" s="112" t="s">
        <v>382</v>
      </c>
      <c r="C41" s="112"/>
      <c r="D41" s="112"/>
      <c r="E41" s="112"/>
      <c r="F41" s="112"/>
      <c r="G41" s="113" t="s">
        <v>5</v>
      </c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 t="s">
        <v>330</v>
      </c>
      <c r="AF41" s="113"/>
      <c r="AG41" s="113"/>
      <c r="AH41" s="114" t="s">
        <v>331</v>
      </c>
      <c r="AI41" s="114"/>
      <c r="AJ41" s="114"/>
      <c r="AK41" s="113" t="s">
        <v>4</v>
      </c>
      <c r="AL41" s="113"/>
      <c r="AM41" s="113"/>
      <c r="AN41" s="113"/>
      <c r="AO41" s="123" t="s">
        <v>386</v>
      </c>
      <c r="AP41" s="124"/>
      <c r="AQ41" s="125" t="s">
        <v>388</v>
      </c>
      <c r="AR41" s="126"/>
      <c r="AS41" s="125" t="s">
        <v>390</v>
      </c>
      <c r="AT41" s="126"/>
      <c r="AU41" s="125" t="s">
        <v>391</v>
      </c>
      <c r="AV41" s="126"/>
      <c r="AW41" s="106" t="s">
        <v>383</v>
      </c>
      <c r="AX41" s="107"/>
      <c r="AY41" s="106" t="s">
        <v>385</v>
      </c>
      <c r="AZ41" s="107"/>
    </row>
    <row r="42" spans="2:52" ht="18" customHeight="1" x14ac:dyDescent="0.25">
      <c r="B42" s="112"/>
      <c r="C42" s="112"/>
      <c r="D42" s="112"/>
      <c r="E42" s="112"/>
      <c r="F42" s="112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4"/>
      <c r="AI42" s="114"/>
      <c r="AJ42" s="114"/>
      <c r="AK42" s="113"/>
      <c r="AL42" s="113"/>
      <c r="AM42" s="113"/>
      <c r="AN42" s="113"/>
      <c r="AO42" s="127" t="s">
        <v>387</v>
      </c>
      <c r="AP42" s="128"/>
      <c r="AQ42" s="129" t="s">
        <v>389</v>
      </c>
      <c r="AR42" s="130"/>
      <c r="AS42" s="129" t="s">
        <v>389</v>
      </c>
      <c r="AT42" s="130"/>
      <c r="AU42" s="129" t="s">
        <v>389</v>
      </c>
      <c r="AV42" s="130"/>
      <c r="AW42" s="108" t="s">
        <v>384</v>
      </c>
      <c r="AX42" s="109"/>
      <c r="AY42" s="108" t="s">
        <v>384</v>
      </c>
      <c r="AZ42" s="109"/>
    </row>
    <row r="43" spans="2:52" ht="18" customHeight="1" x14ac:dyDescent="0.25">
      <c r="B43" s="131" t="s">
        <v>367</v>
      </c>
      <c r="C43" s="132"/>
      <c r="D43" s="132"/>
      <c r="E43" s="132"/>
      <c r="F43" s="133"/>
      <c r="G43" s="110" t="str">
        <f>_xlfn.XLOOKUP(B43,'[1]06.23'!$B:$B,'[1]06.23'!$C:$C)</f>
        <v>Наконечник для верт-го, утепл-го дымохода Gekon 80 мм, δут=10 мм, черный, Ал/Ст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1">
        <f>_xlfn.XLOOKUP(B43,'08.2023'!A:A,'08.2023'!C:C)</f>
        <v>1902.9577120508432</v>
      </c>
      <c r="AF43" s="111"/>
      <c r="AG43" s="111"/>
      <c r="AH43" s="116">
        <f>_xlfn.XLOOKUP(B43,'08.2023'!A:A,'08.2023'!D:D)</f>
        <v>1600</v>
      </c>
      <c r="AI43" s="116"/>
      <c r="AJ43" s="116"/>
      <c r="AK43" s="117" t="str">
        <f>_xlfn.XLOOKUP(B43,'08.2023'!A:A,'08.2023'!E:E)</f>
        <v>Заказная</v>
      </c>
      <c r="AL43" s="117"/>
      <c r="AM43" s="117"/>
      <c r="AN43" s="117"/>
      <c r="AO43" s="121">
        <f>_xlfn.XLOOKUP(B43,'08.2023'!A:A,'08.2023'!F:F)</f>
        <v>0.48</v>
      </c>
      <c r="AP43" s="121"/>
      <c r="AQ43" s="122">
        <f>_xlfn.XLOOKUP(B43,'08.2023'!A:A,'08.2023'!G:G)</f>
        <v>0.17</v>
      </c>
      <c r="AR43" s="122"/>
      <c r="AS43" s="122">
        <f>_xlfn.XLOOKUP(B43,'08.2023'!A:A,'08.2023'!H:H)</f>
        <v>0.17499999999999999</v>
      </c>
      <c r="AT43" s="122"/>
      <c r="AU43" s="122">
        <f>_xlfn.XLOOKUP(B43,'08.2023'!A:A,'08.2023'!I:I)</f>
        <v>0.17</v>
      </c>
      <c r="AV43" s="122"/>
      <c r="AW43" s="104">
        <f>_xlfn.XLOOKUP(B43,'08.2023'!A:A,'08.2023'!J:J)</f>
        <v>1</v>
      </c>
      <c r="AX43" s="104"/>
      <c r="AY43" s="104">
        <f>_xlfn.XLOOKUP(B43,'08.2023'!A:A,'08.2023'!K:K)</f>
        <v>1</v>
      </c>
      <c r="AZ43" s="104"/>
    </row>
    <row r="44" spans="2:52" ht="18" customHeight="1" x14ac:dyDescent="0.25">
      <c r="B44" s="131" t="s">
        <v>368</v>
      </c>
      <c r="C44" s="132"/>
      <c r="D44" s="132"/>
      <c r="E44" s="132"/>
      <c r="F44" s="133"/>
      <c r="G44" s="110" t="str">
        <f>_xlfn.XLOOKUP(B44,'[1]06.23'!$B:$B,'[1]06.23'!$C:$C)</f>
        <v>Дымоход утепл-й, вертик-й Gekon 80 мм, δут=10 мм, L=1000 мм, черный, Алюминий</v>
      </c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1">
        <f>_xlfn.XLOOKUP(B44,'08.2023'!A:A,'08.2023'!C:C)</f>
        <v>9173.7961378636028</v>
      </c>
      <c r="AF44" s="111"/>
      <c r="AG44" s="111"/>
      <c r="AH44" s="116">
        <f>_xlfn.XLOOKUP(B44,'08.2023'!A:A,'08.2023'!D:D)</f>
        <v>6900</v>
      </c>
      <c r="AI44" s="116"/>
      <c r="AJ44" s="116"/>
      <c r="AK44" s="117" t="str">
        <f>_xlfn.XLOOKUP(B44,'08.2023'!A:A,'08.2023'!E:E)</f>
        <v>Заказная</v>
      </c>
      <c r="AL44" s="117"/>
      <c r="AM44" s="117"/>
      <c r="AN44" s="117"/>
      <c r="AO44" s="121">
        <f>_xlfn.XLOOKUP(B44,'08.2023'!A:A,'08.2023'!F:F)</f>
        <v>2.2000000000000002</v>
      </c>
      <c r="AP44" s="121"/>
      <c r="AQ44" s="122">
        <f>_xlfn.XLOOKUP(B44,'08.2023'!A:A,'08.2023'!G:G)</f>
        <v>0.17</v>
      </c>
      <c r="AR44" s="122"/>
      <c r="AS44" s="122">
        <f>_xlfn.XLOOKUP(B44,'08.2023'!A:A,'08.2023'!H:H)</f>
        <v>1.01</v>
      </c>
      <c r="AT44" s="122"/>
      <c r="AU44" s="122">
        <f>_xlfn.XLOOKUP(B44,'08.2023'!A:A,'08.2023'!I:I)</f>
        <v>0.17</v>
      </c>
      <c r="AV44" s="122"/>
      <c r="AW44" s="104">
        <f>_xlfn.XLOOKUP(B44,'08.2023'!A:A,'08.2023'!J:J)</f>
        <v>1</v>
      </c>
      <c r="AX44" s="104"/>
      <c r="AY44" s="104">
        <f>_xlfn.XLOOKUP(B44,'08.2023'!A:A,'08.2023'!K:K)</f>
        <v>1</v>
      </c>
      <c r="AZ44" s="104"/>
    </row>
    <row r="45" spans="2:52" ht="18" customHeight="1" x14ac:dyDescent="0.25">
      <c r="B45" s="131" t="s">
        <v>369</v>
      </c>
      <c r="C45" s="132"/>
      <c r="D45" s="132"/>
      <c r="E45" s="132"/>
      <c r="F45" s="133"/>
      <c r="G45" s="110" t="str">
        <f>_xlfn.XLOOKUP(B45,'[1]06.23'!$B:$B,'[1]06.23'!$C:$C)</f>
        <v>Удлинение дымохода утепленное Gekon 80 мм, δут=10 мм, L=250 мм, Алюминий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1">
        <f>_xlfn.XLOOKUP(B45,'08.2023'!A:A,'08.2023'!C:C)</f>
        <v>1759.9608897580054</v>
      </c>
      <c r="AF45" s="111"/>
      <c r="AG45" s="111"/>
      <c r="AH45" s="116">
        <f>_xlfn.XLOOKUP(B45,'08.2023'!A:A,'08.2023'!D:D)</f>
        <v>1520</v>
      </c>
      <c r="AI45" s="116"/>
      <c r="AJ45" s="116"/>
      <c r="AK45" s="117" t="str">
        <f>_xlfn.XLOOKUP(B45,'08.2023'!A:A,'08.2023'!E:E)</f>
        <v>Заказная</v>
      </c>
      <c r="AL45" s="117"/>
      <c r="AM45" s="117"/>
      <c r="AN45" s="117"/>
      <c r="AO45" s="121">
        <f>_xlfn.XLOOKUP(B45,'08.2023'!A:A,'08.2023'!F:F)</f>
        <v>0.5</v>
      </c>
      <c r="AP45" s="121"/>
      <c r="AQ45" s="122">
        <f>_xlfn.XLOOKUP(B45,'08.2023'!A:A,'08.2023'!G:G)</f>
        <v>0.11</v>
      </c>
      <c r="AR45" s="122"/>
      <c r="AS45" s="122">
        <f>_xlfn.XLOOKUP(B45,'08.2023'!A:A,'08.2023'!H:H)</f>
        <v>0.25800000000000001</v>
      </c>
      <c r="AT45" s="122"/>
      <c r="AU45" s="122">
        <f>_xlfn.XLOOKUP(B45,'08.2023'!A:A,'08.2023'!I:I)</f>
        <v>0.11</v>
      </c>
      <c r="AV45" s="122"/>
      <c r="AW45" s="104">
        <f>_xlfn.XLOOKUP(B45,'08.2023'!A:A,'08.2023'!J:J)</f>
        <v>1</v>
      </c>
      <c r="AX45" s="104"/>
      <c r="AY45" s="104">
        <f>_xlfn.XLOOKUP(B45,'08.2023'!A:A,'08.2023'!K:K)</f>
        <v>60</v>
      </c>
      <c r="AZ45" s="104"/>
    </row>
    <row r="46" spans="2:52" ht="18" customHeight="1" x14ac:dyDescent="0.25">
      <c r="B46" s="131" t="s">
        <v>370</v>
      </c>
      <c r="C46" s="132"/>
      <c r="D46" s="132"/>
      <c r="E46" s="132"/>
      <c r="F46" s="133"/>
      <c r="G46" s="110" t="str">
        <f>_xlfn.XLOOKUP(B46,'[1]06.23'!$B:$B,'[1]06.23'!$C:$C)</f>
        <v>Удлинение дымохода утепленное Gekon 80 мм, δут=10 мм, L=500 мм, Алюминий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1">
        <f>_xlfn.XLOOKUP(B46,'08.2023'!A:A,'08.2023'!C:C)</f>
        <v>2232.9503788804691</v>
      </c>
      <c r="AF46" s="111"/>
      <c r="AG46" s="111"/>
      <c r="AH46" s="116">
        <f>_xlfn.XLOOKUP(B46,'08.2023'!A:A,'08.2023'!D:D)</f>
        <v>1980</v>
      </c>
      <c r="AI46" s="116"/>
      <c r="AJ46" s="116"/>
      <c r="AK46" s="117" t="str">
        <f>_xlfn.XLOOKUP(B46,'08.2023'!A:A,'08.2023'!E:E)</f>
        <v>Заказная</v>
      </c>
      <c r="AL46" s="117"/>
      <c r="AM46" s="117"/>
      <c r="AN46" s="117"/>
      <c r="AO46" s="121">
        <f>_xlfn.XLOOKUP(B46,'08.2023'!A:A,'08.2023'!F:F)</f>
        <v>1.1000000000000001</v>
      </c>
      <c r="AP46" s="121"/>
      <c r="AQ46" s="122">
        <f>_xlfn.XLOOKUP(B46,'08.2023'!A:A,'08.2023'!G:G)</f>
        <v>0.11</v>
      </c>
      <c r="AR46" s="122"/>
      <c r="AS46" s="122">
        <f>_xlfn.XLOOKUP(B46,'08.2023'!A:A,'08.2023'!H:H)</f>
        <v>0.51500000000000001</v>
      </c>
      <c r="AT46" s="122"/>
      <c r="AU46" s="122">
        <f>_xlfn.XLOOKUP(B46,'08.2023'!A:A,'08.2023'!I:I)</f>
        <v>0.11</v>
      </c>
      <c r="AV46" s="122"/>
      <c r="AW46" s="104">
        <f>_xlfn.XLOOKUP(B46,'08.2023'!A:A,'08.2023'!J:J)</f>
        <v>1</v>
      </c>
      <c r="AX46" s="104"/>
      <c r="AY46" s="104">
        <f>_xlfn.XLOOKUP(B46,'08.2023'!A:A,'08.2023'!K:K)</f>
        <v>30</v>
      </c>
      <c r="AZ46" s="104"/>
    </row>
    <row r="47" spans="2:52" ht="18" customHeight="1" x14ac:dyDescent="0.25">
      <c r="B47" s="131" t="s">
        <v>371</v>
      </c>
      <c r="C47" s="132"/>
      <c r="D47" s="132"/>
      <c r="E47" s="132"/>
      <c r="F47" s="133"/>
      <c r="G47" s="110" t="str">
        <f>_xlfn.XLOOKUP(B47,'[1]06.23'!$B:$B,'[1]06.23'!$C:$C)</f>
        <v>Удлинение дымохода утепленное Gekon 80 мм, δут=10 мм, L=1000 мм, Алюминий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1">
        <f>_xlfn.XLOOKUP(B47,'08.2023'!A:A,'08.2023'!C:C)</f>
        <v>3948.9122463945246</v>
      </c>
      <c r="AF47" s="111"/>
      <c r="AG47" s="111"/>
      <c r="AH47" s="116">
        <f>_xlfn.XLOOKUP(B47,'08.2023'!A:A,'08.2023'!D:D)</f>
        <v>3310</v>
      </c>
      <c r="AI47" s="116"/>
      <c r="AJ47" s="116"/>
      <c r="AK47" s="117" t="str">
        <f>_xlfn.XLOOKUP(B47,'08.2023'!A:A,'08.2023'!E:E)</f>
        <v>Заказная</v>
      </c>
      <c r="AL47" s="117"/>
      <c r="AM47" s="117"/>
      <c r="AN47" s="117"/>
      <c r="AO47" s="121">
        <f>_xlfn.XLOOKUP(B47,'08.2023'!A:A,'08.2023'!F:F)</f>
        <v>2.2200000000000002</v>
      </c>
      <c r="AP47" s="121"/>
      <c r="AQ47" s="122">
        <f>_xlfn.XLOOKUP(B47,'08.2023'!A:A,'08.2023'!G:G)</f>
        <v>0.11</v>
      </c>
      <c r="AR47" s="122"/>
      <c r="AS47" s="122">
        <f>_xlfn.XLOOKUP(B47,'08.2023'!A:A,'08.2023'!H:H)</f>
        <v>1.01</v>
      </c>
      <c r="AT47" s="122"/>
      <c r="AU47" s="122">
        <f>_xlfn.XLOOKUP(B47,'08.2023'!A:A,'08.2023'!I:I)</f>
        <v>0.11</v>
      </c>
      <c r="AV47" s="122"/>
      <c r="AW47" s="104">
        <f>_xlfn.XLOOKUP(B47,'08.2023'!A:A,'08.2023'!J:J)</f>
        <v>1</v>
      </c>
      <c r="AX47" s="104"/>
      <c r="AY47" s="104">
        <f>_xlfn.XLOOKUP(B47,'08.2023'!A:A,'08.2023'!K:K)</f>
        <v>15</v>
      </c>
      <c r="AZ47" s="104"/>
    </row>
    <row r="48" spans="2:52" ht="18" customHeight="1" x14ac:dyDescent="0.25">
      <c r="B48" s="131" t="s">
        <v>372</v>
      </c>
      <c r="C48" s="132"/>
      <c r="D48" s="132"/>
      <c r="E48" s="132"/>
      <c r="F48" s="133"/>
      <c r="G48" s="110" t="str">
        <f>_xlfn.XLOOKUP(B48,'[1]06.23'!$B:$B,'[1]06.23'!$C:$C)</f>
        <v>Удлинение дымохода утепленное Gekon 80 мм, δут=10 мм, L=1500 мм, Алюминий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1">
        <f>_xlfn.XLOOKUP(B48,'08.2023'!A:A,'08.2023'!C:C)</f>
        <v>6093.8645807870935</v>
      </c>
      <c r="AF48" s="111"/>
      <c r="AG48" s="111"/>
      <c r="AH48" s="116">
        <f>_xlfn.XLOOKUP(B48,'08.2023'!A:A,'08.2023'!D:D)</f>
        <v>4990</v>
      </c>
      <c r="AI48" s="116"/>
      <c r="AJ48" s="116"/>
      <c r="AK48" s="117" t="str">
        <f>_xlfn.XLOOKUP(B48,'08.2023'!A:A,'08.2023'!E:E)</f>
        <v>Заказная</v>
      </c>
      <c r="AL48" s="117"/>
      <c r="AM48" s="117"/>
      <c r="AN48" s="117"/>
      <c r="AO48" s="121">
        <f>_xlfn.XLOOKUP(B48,'08.2023'!A:A,'08.2023'!F:F)</f>
        <v>3.33</v>
      </c>
      <c r="AP48" s="121"/>
      <c r="AQ48" s="122">
        <f>_xlfn.XLOOKUP(B48,'08.2023'!A:A,'08.2023'!G:G)</f>
        <v>0.11</v>
      </c>
      <c r="AR48" s="122"/>
      <c r="AS48" s="122">
        <f>_xlfn.XLOOKUP(B48,'08.2023'!A:A,'08.2023'!H:H)</f>
        <v>1.51</v>
      </c>
      <c r="AT48" s="122"/>
      <c r="AU48" s="122">
        <f>_xlfn.XLOOKUP(B48,'08.2023'!A:A,'08.2023'!I:I)</f>
        <v>0.11</v>
      </c>
      <c r="AV48" s="122"/>
      <c r="AW48" s="104">
        <f>_xlfn.XLOOKUP(B48,'08.2023'!A:A,'08.2023'!J:J)</f>
        <v>1</v>
      </c>
      <c r="AX48" s="104"/>
      <c r="AY48" s="104">
        <f>_xlfn.XLOOKUP(B48,'08.2023'!A:A,'08.2023'!K:K)</f>
        <v>15</v>
      </c>
      <c r="AZ48" s="104"/>
    </row>
    <row r="49" spans="2:52" ht="18" customHeight="1" x14ac:dyDescent="0.25">
      <c r="B49" s="110" t="s">
        <v>373</v>
      </c>
      <c r="C49" s="110"/>
      <c r="D49" s="110"/>
      <c r="E49" s="110"/>
      <c r="F49" s="110"/>
      <c r="G49" s="110" t="str">
        <f>_xlfn.XLOOKUP(B49,'[1]06.23'!$B:$B,'[1]06.23'!$C:$C)</f>
        <v>Удлинение дымохода утепленное Gekon 80 мм, δут=10 мм, L=2000 мм, Алюминий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1">
        <f>_xlfn.XLOOKUP(B49,'08.2023'!A:A,'08.2023'!C:C)</f>
        <v>7611.8308482033726</v>
      </c>
      <c r="AF49" s="111"/>
      <c r="AG49" s="111"/>
      <c r="AH49" s="116">
        <f>_xlfn.XLOOKUP(B49,'08.2023'!A:A,'08.2023'!D:D)</f>
        <v>5990</v>
      </c>
      <c r="AI49" s="116"/>
      <c r="AJ49" s="116"/>
      <c r="AK49" s="117" t="str">
        <f>_xlfn.XLOOKUP(B49,'08.2023'!A:A,'08.2023'!E:E)</f>
        <v>Заказная</v>
      </c>
      <c r="AL49" s="117"/>
      <c r="AM49" s="117"/>
      <c r="AN49" s="117"/>
      <c r="AO49" s="121">
        <f>_xlfn.XLOOKUP(B49,'08.2023'!A:A,'08.2023'!F:F)</f>
        <v>4.4400000000000004</v>
      </c>
      <c r="AP49" s="121"/>
      <c r="AQ49" s="122">
        <f>_xlfn.XLOOKUP(B49,'08.2023'!A:A,'08.2023'!G:G)</f>
        <v>0.11</v>
      </c>
      <c r="AR49" s="122"/>
      <c r="AS49" s="122">
        <f>_xlfn.XLOOKUP(B49,'08.2023'!A:A,'08.2023'!H:H)</f>
        <v>2.0099999999999998</v>
      </c>
      <c r="AT49" s="122"/>
      <c r="AU49" s="122">
        <f>_xlfn.XLOOKUP(B49,'08.2023'!A:A,'08.2023'!I:I)</f>
        <v>0.11</v>
      </c>
      <c r="AV49" s="122"/>
      <c r="AW49" s="104">
        <f>_xlfn.XLOOKUP(B49,'08.2023'!A:A,'08.2023'!J:J)</f>
        <v>1</v>
      </c>
      <c r="AX49" s="104"/>
      <c r="AY49" s="104">
        <f>_xlfn.XLOOKUP(B49,'08.2023'!A:A,'08.2023'!K:K)</f>
        <v>15</v>
      </c>
      <c r="AZ49" s="104"/>
    </row>
    <row r="50" spans="2:52" ht="18" customHeight="1" x14ac:dyDescent="0.25">
      <c r="B50" s="110" t="s">
        <v>29</v>
      </c>
      <c r="C50" s="110"/>
      <c r="D50" s="110"/>
      <c r="E50" s="110"/>
      <c r="F50" s="110"/>
      <c r="G50" s="110" t="str">
        <f>_xlfn.XLOOKUP(B50,'[1]06.23'!$B:$B,'[1]06.23'!$C:$C)</f>
        <v>Удлинение дымохода утепленное Gekon 80 мм, δут=10 мм, L=250 мм, Ал/Оц.Ст.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1">
        <f>_xlfn.XLOOKUP(B50,'08.2023'!A:A,'08.2023'!C:C)</f>
        <v>1506.9665118552921</v>
      </c>
      <c r="AF50" s="111"/>
      <c r="AG50" s="111"/>
      <c r="AH50" s="116">
        <f>_xlfn.XLOOKUP(B50,'08.2023'!A:A,'08.2023'!D:D)</f>
        <v>1240</v>
      </c>
      <c r="AI50" s="116"/>
      <c r="AJ50" s="116"/>
      <c r="AK50" s="117" t="str">
        <f>_xlfn.XLOOKUP(B50,'08.2023'!A:A,'08.2023'!E:E)</f>
        <v>Заказная</v>
      </c>
      <c r="AL50" s="117"/>
      <c r="AM50" s="117"/>
      <c r="AN50" s="117"/>
      <c r="AO50" s="121">
        <f>_xlfn.XLOOKUP(B50,'08.2023'!A:A,'08.2023'!F:F)</f>
        <v>0.4</v>
      </c>
      <c r="AP50" s="121"/>
      <c r="AQ50" s="122">
        <f>_xlfn.XLOOKUP(B50,'08.2023'!A:A,'08.2023'!G:G)</f>
        <v>0.11</v>
      </c>
      <c r="AR50" s="122"/>
      <c r="AS50" s="122">
        <f>_xlfn.XLOOKUP(B50,'08.2023'!A:A,'08.2023'!H:H)</f>
        <v>0.26</v>
      </c>
      <c r="AT50" s="122"/>
      <c r="AU50" s="122">
        <f>_xlfn.XLOOKUP(B50,'08.2023'!A:A,'08.2023'!I:I)</f>
        <v>0.11</v>
      </c>
      <c r="AV50" s="122"/>
      <c r="AW50" s="104">
        <f>_xlfn.XLOOKUP(B50,'08.2023'!A:A,'08.2023'!J:J)</f>
        <v>1</v>
      </c>
      <c r="AX50" s="104"/>
      <c r="AY50" s="104">
        <f>_xlfn.XLOOKUP(B50,'08.2023'!A:A,'08.2023'!K:K)</f>
        <v>60</v>
      </c>
      <c r="AZ50" s="104"/>
    </row>
    <row r="51" spans="2:52" ht="18" customHeight="1" x14ac:dyDescent="0.25">
      <c r="B51" s="110" t="s">
        <v>30</v>
      </c>
      <c r="C51" s="110"/>
      <c r="D51" s="110"/>
      <c r="E51" s="110"/>
      <c r="F51" s="110"/>
      <c r="G51" s="110" t="str">
        <f>_xlfn.XLOOKUP(B51,'[1]06.23'!$B:$B,'[1]06.23'!$C:$C)</f>
        <v>Удлинение дымохода утепленное Gekon 80 мм, δут=10 мм, L=500 мм, Ал/Оц.Ст.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1">
        <f>_xlfn.XLOOKUP(B51,'08.2023'!A:A,'08.2023'!C:C)</f>
        <v>2133.9525788315814</v>
      </c>
      <c r="AF51" s="111"/>
      <c r="AG51" s="111"/>
      <c r="AH51" s="116">
        <f>_xlfn.XLOOKUP(B51,'08.2023'!A:A,'08.2023'!D:D)</f>
        <v>2080</v>
      </c>
      <c r="AI51" s="116"/>
      <c r="AJ51" s="116"/>
      <c r="AK51" s="117" t="str">
        <f>_xlfn.XLOOKUP(B51,'08.2023'!A:A,'08.2023'!E:E)</f>
        <v>Заказная</v>
      </c>
      <c r="AL51" s="117"/>
      <c r="AM51" s="117"/>
      <c r="AN51" s="117"/>
      <c r="AO51" s="121">
        <f>_xlfn.XLOOKUP(B51,'08.2023'!A:A,'08.2023'!F:F)</f>
        <v>1</v>
      </c>
      <c r="AP51" s="121"/>
      <c r="AQ51" s="122">
        <f>_xlfn.XLOOKUP(B51,'08.2023'!A:A,'08.2023'!G:G)</f>
        <v>0.11</v>
      </c>
      <c r="AR51" s="122"/>
      <c r="AS51" s="122">
        <f>_xlfn.XLOOKUP(B51,'08.2023'!A:A,'08.2023'!H:H)</f>
        <v>0.51500000000000001</v>
      </c>
      <c r="AT51" s="122"/>
      <c r="AU51" s="122">
        <f>_xlfn.XLOOKUP(B51,'08.2023'!A:A,'08.2023'!I:I)</f>
        <v>0.11</v>
      </c>
      <c r="AV51" s="122"/>
      <c r="AW51" s="104">
        <f>_xlfn.XLOOKUP(B51,'08.2023'!A:A,'08.2023'!J:J)</f>
        <v>1</v>
      </c>
      <c r="AX51" s="104"/>
      <c r="AY51" s="104">
        <f>_xlfn.XLOOKUP(B51,'08.2023'!A:A,'08.2023'!K:K)</f>
        <v>30</v>
      </c>
      <c r="AZ51" s="104"/>
    </row>
    <row r="52" spans="2:52" ht="18" customHeight="1" x14ac:dyDescent="0.25">
      <c r="B52" s="110" t="s">
        <v>31</v>
      </c>
      <c r="C52" s="110"/>
      <c r="D52" s="110"/>
      <c r="E52" s="110"/>
      <c r="F52" s="110"/>
      <c r="G52" s="110" t="str">
        <f>_xlfn.XLOOKUP(B52,'[1]06.23'!$B:$B,'[1]06.23'!$C:$C)</f>
        <v>Удлинение дымохода утепленное Gekon 80 мм, δут=10 мм, L=1000 мм, Ал/Оц.Ст.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1">
        <f>_xlfn.XLOOKUP(B52,'08.2023'!A:A,'08.2023'!C:C)</f>
        <v>3684.9181129308236</v>
      </c>
      <c r="AF52" s="111"/>
      <c r="AG52" s="111"/>
      <c r="AH52" s="116">
        <f>_xlfn.XLOOKUP(B52,'08.2023'!A:A,'08.2023'!D:D)</f>
        <v>2990</v>
      </c>
      <c r="AI52" s="116"/>
      <c r="AJ52" s="116"/>
      <c r="AK52" s="117" t="str">
        <f>_xlfn.XLOOKUP(B52,'08.2023'!A:A,'08.2023'!E:E)</f>
        <v>Заказная</v>
      </c>
      <c r="AL52" s="117"/>
      <c r="AM52" s="117"/>
      <c r="AN52" s="117"/>
      <c r="AO52" s="121">
        <f>_xlfn.XLOOKUP(B52,'08.2023'!A:A,'08.2023'!F:F)</f>
        <v>2</v>
      </c>
      <c r="AP52" s="121"/>
      <c r="AQ52" s="122">
        <f>_xlfn.XLOOKUP(B52,'08.2023'!A:A,'08.2023'!G:G)</f>
        <v>0.11</v>
      </c>
      <c r="AR52" s="122"/>
      <c r="AS52" s="122">
        <f>_xlfn.XLOOKUP(B52,'08.2023'!A:A,'08.2023'!H:H)</f>
        <v>1.01</v>
      </c>
      <c r="AT52" s="122"/>
      <c r="AU52" s="122">
        <f>_xlfn.XLOOKUP(B52,'08.2023'!A:A,'08.2023'!I:I)</f>
        <v>0.11</v>
      </c>
      <c r="AV52" s="122"/>
      <c r="AW52" s="104">
        <f>_xlfn.XLOOKUP(B52,'08.2023'!A:A,'08.2023'!J:J)</f>
        <v>1</v>
      </c>
      <c r="AX52" s="104"/>
      <c r="AY52" s="104">
        <f>_xlfn.XLOOKUP(B52,'08.2023'!A:A,'08.2023'!K:K)</f>
        <v>15</v>
      </c>
      <c r="AZ52" s="104"/>
    </row>
    <row r="53" spans="2:52" ht="18" customHeight="1" x14ac:dyDescent="0.25">
      <c r="B53" s="110" t="s">
        <v>33</v>
      </c>
      <c r="C53" s="110"/>
      <c r="D53" s="110"/>
      <c r="E53" s="110"/>
      <c r="F53" s="110"/>
      <c r="G53" s="110" t="str">
        <f>_xlfn.XLOOKUP(B53,'[1]06.23'!$B:$B,'[1]06.23'!$C:$C)</f>
        <v>Колено утепленное Gekon 80, δут=10 мм, угол 45 гр., Алюминий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1">
        <f>_xlfn.XLOOKUP(B53,'08.2023'!A:A,'08.2023'!C:C)</f>
        <v>3640.9190906868735</v>
      </c>
      <c r="AF53" s="111"/>
      <c r="AG53" s="111"/>
      <c r="AH53" s="116">
        <f>_xlfn.XLOOKUP(B53,'08.2023'!A:A,'08.2023'!D:D)</f>
        <v>2990</v>
      </c>
      <c r="AI53" s="116"/>
      <c r="AJ53" s="116"/>
      <c r="AK53" s="117" t="str">
        <f>_xlfn.XLOOKUP(B53,'08.2023'!A:A,'08.2023'!E:E)</f>
        <v>Заказная</v>
      </c>
      <c r="AL53" s="117"/>
      <c r="AM53" s="117"/>
      <c r="AN53" s="117"/>
      <c r="AO53" s="121">
        <f>_xlfn.XLOOKUP(B53,'08.2023'!A:A,'08.2023'!F:F)</f>
        <v>0.66</v>
      </c>
      <c r="AP53" s="121"/>
      <c r="AQ53" s="122">
        <f>_xlfn.XLOOKUP(B53,'08.2023'!A:A,'08.2023'!G:G)</f>
        <v>0.115</v>
      </c>
      <c r="AR53" s="122"/>
      <c r="AS53" s="122">
        <f>_xlfn.XLOOKUP(B53,'08.2023'!A:A,'08.2023'!H:H)</f>
        <v>0.125</v>
      </c>
      <c r="AT53" s="122"/>
      <c r="AU53" s="122">
        <f>_xlfn.XLOOKUP(B53,'08.2023'!A:A,'08.2023'!I:I)</f>
        <v>0.19</v>
      </c>
      <c r="AV53" s="122"/>
      <c r="AW53" s="104">
        <f>_xlfn.XLOOKUP(B53,'08.2023'!A:A,'08.2023'!J:J)</f>
        <v>1</v>
      </c>
      <c r="AX53" s="104"/>
      <c r="AY53" s="104">
        <f>_xlfn.XLOOKUP(B53,'08.2023'!A:A,'08.2023'!K:K)</f>
        <v>36</v>
      </c>
      <c r="AZ53" s="104"/>
    </row>
    <row r="54" spans="2:52" ht="18" customHeight="1" x14ac:dyDescent="0.25">
      <c r="B54" s="110" t="s">
        <v>32</v>
      </c>
      <c r="C54" s="110"/>
      <c r="D54" s="110"/>
      <c r="E54" s="110"/>
      <c r="F54" s="110"/>
      <c r="G54" s="110" t="str">
        <f>_xlfn.XLOOKUP(B54,'[1]06.23'!$B:$B,'[1]06.23'!$C:$C)</f>
        <v>Колено утепленное Gekon 80, δут=10 мм, угол 90 гр., Алюминий</v>
      </c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1">
        <f>_xlfn.XLOOKUP(B54,'08.2023'!A:A,'08.2023'!C:C)</f>
        <v>3640.9190906868735</v>
      </c>
      <c r="AF54" s="111"/>
      <c r="AG54" s="111"/>
      <c r="AH54" s="116">
        <f>_xlfn.XLOOKUP(B54,'08.2023'!A:A,'08.2023'!D:D)</f>
        <v>2990</v>
      </c>
      <c r="AI54" s="116"/>
      <c r="AJ54" s="116"/>
      <c r="AK54" s="117" t="str">
        <f>_xlfn.XLOOKUP(B54,'08.2023'!A:A,'08.2023'!E:E)</f>
        <v>Заказная</v>
      </c>
      <c r="AL54" s="117"/>
      <c r="AM54" s="117"/>
      <c r="AN54" s="117"/>
      <c r="AO54" s="121">
        <f>_xlfn.XLOOKUP(B54,'08.2023'!A:A,'08.2023'!F:F)</f>
        <v>0.74</v>
      </c>
      <c r="AP54" s="121"/>
      <c r="AQ54" s="122">
        <f>_xlfn.XLOOKUP(B54,'08.2023'!A:A,'08.2023'!G:G)</f>
        <v>0.17</v>
      </c>
      <c r="AR54" s="122"/>
      <c r="AS54" s="122">
        <f>_xlfn.XLOOKUP(B54,'08.2023'!A:A,'08.2023'!H:H)</f>
        <v>0.17499999999999999</v>
      </c>
      <c r="AT54" s="122"/>
      <c r="AU54" s="122">
        <f>_xlfn.XLOOKUP(B54,'08.2023'!A:A,'08.2023'!I:I)</f>
        <v>0.16</v>
      </c>
      <c r="AV54" s="122"/>
      <c r="AW54" s="104">
        <f>_xlfn.XLOOKUP(B54,'08.2023'!A:A,'08.2023'!J:J)</f>
        <v>1</v>
      </c>
      <c r="AX54" s="104"/>
      <c r="AY54" s="104">
        <f>_xlfn.XLOOKUP(B54,'08.2023'!A:A,'08.2023'!K:K)</f>
        <v>36</v>
      </c>
      <c r="AZ54" s="104"/>
    </row>
    <row r="55" spans="2:52" ht="18" customHeight="1" x14ac:dyDescent="0.25">
      <c r="B55" s="110" t="s">
        <v>374</v>
      </c>
      <c r="C55" s="110"/>
      <c r="D55" s="110"/>
      <c r="E55" s="110"/>
      <c r="F55" s="110"/>
      <c r="G55" s="110" t="str">
        <f>_xlfn.XLOOKUP(B55,'[1]06.23'!$B:$B,'[1]06.23'!$C:$C)</f>
        <v>Решётка воздухозабора для утепл-го дымохода Gekon 80 мм, δут=10 мм, черный окрас, Алюминий</v>
      </c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1">
        <f>_xlfn.XLOOKUP(B55,'08.2023'!A:A,'08.2023'!C:C)</f>
        <v>1253.9721339525788</v>
      </c>
      <c r="AF55" s="111"/>
      <c r="AG55" s="111"/>
      <c r="AH55" s="116">
        <f>_xlfn.XLOOKUP(B55,'08.2023'!A:A,'08.2023'!D:D)</f>
        <v>1050</v>
      </c>
      <c r="AI55" s="116"/>
      <c r="AJ55" s="116"/>
      <c r="AK55" s="117" t="str">
        <f>_xlfn.XLOOKUP(B55,'08.2023'!A:A,'08.2023'!E:E)</f>
        <v>Заказная</v>
      </c>
      <c r="AL55" s="117"/>
      <c r="AM55" s="117"/>
      <c r="AN55" s="117"/>
      <c r="AO55" s="121">
        <f>_xlfn.XLOOKUP(B55,'08.2023'!A:A,'08.2023'!F:F)</f>
        <v>0.22</v>
      </c>
      <c r="AP55" s="121"/>
      <c r="AQ55" s="122">
        <f>_xlfn.XLOOKUP(B55,'08.2023'!A:A,'08.2023'!G:G)</f>
        <v>0.1</v>
      </c>
      <c r="AR55" s="122"/>
      <c r="AS55" s="122">
        <f>_xlfn.XLOOKUP(B55,'08.2023'!A:A,'08.2023'!H:H)</f>
        <v>0.15</v>
      </c>
      <c r="AT55" s="122"/>
      <c r="AU55" s="122">
        <f>_xlfn.XLOOKUP(B55,'08.2023'!A:A,'08.2023'!I:I)</f>
        <v>0.15</v>
      </c>
      <c r="AV55" s="122"/>
      <c r="AW55" s="104">
        <f>_xlfn.XLOOKUP(B55,'08.2023'!A:A,'08.2023'!J:J)</f>
        <v>1</v>
      </c>
      <c r="AX55" s="104"/>
      <c r="AY55" s="104">
        <f>_xlfn.XLOOKUP(B55,'08.2023'!A:A,'08.2023'!K:K)</f>
        <v>1</v>
      </c>
      <c r="AZ55" s="104"/>
    </row>
    <row r="56" spans="2:52" ht="18" customHeight="1" x14ac:dyDescent="0.25">
      <c r="B56" s="110" t="s">
        <v>375</v>
      </c>
      <c r="C56" s="110"/>
      <c r="D56" s="110"/>
      <c r="E56" s="110"/>
      <c r="F56" s="110"/>
      <c r="G56" s="110" t="str">
        <f>_xlfn.XLOOKUP(B56,'[1]06.23'!$B:$B,'[1]06.23'!$C:$C)</f>
        <v>Решётка газоотвода для утепл-го дымохода Gekon 80 мм, δут=10 мм, черный окрас, Ал/Сталь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1">
        <f>_xlfn.XLOOKUP(B56,'08.2023'!A:A,'08.2023'!C:C)</f>
        <v>1759.9608897580054</v>
      </c>
      <c r="AF56" s="111"/>
      <c r="AG56" s="111"/>
      <c r="AH56" s="116">
        <f>_xlfn.XLOOKUP(B56,'08.2023'!A:A,'08.2023'!D:D)</f>
        <v>1500</v>
      </c>
      <c r="AI56" s="116"/>
      <c r="AJ56" s="116"/>
      <c r="AK56" s="117" t="str">
        <f>_xlfn.XLOOKUP(B56,'08.2023'!A:A,'08.2023'!E:E)</f>
        <v>Заказная</v>
      </c>
      <c r="AL56" s="117"/>
      <c r="AM56" s="117"/>
      <c r="AN56" s="117"/>
      <c r="AO56" s="121">
        <f>_xlfn.XLOOKUP(B56,'08.2023'!A:A,'08.2023'!F:F)</f>
        <v>0.32</v>
      </c>
      <c r="AP56" s="121"/>
      <c r="AQ56" s="122">
        <f>_xlfn.XLOOKUP(B56,'08.2023'!A:A,'08.2023'!G:G)</f>
        <v>0.1</v>
      </c>
      <c r="AR56" s="122"/>
      <c r="AS56" s="122">
        <f>_xlfn.XLOOKUP(B56,'08.2023'!A:A,'08.2023'!H:H)</f>
        <v>0.15</v>
      </c>
      <c r="AT56" s="122"/>
      <c r="AU56" s="122">
        <f>_xlfn.XLOOKUP(B56,'08.2023'!A:A,'08.2023'!I:I)</f>
        <v>0.15</v>
      </c>
      <c r="AV56" s="122"/>
      <c r="AW56" s="104">
        <f>_xlfn.XLOOKUP(B56,'08.2023'!A:A,'08.2023'!J:J)</f>
        <v>1</v>
      </c>
      <c r="AX56" s="104"/>
      <c r="AY56" s="104">
        <f>_xlfn.XLOOKUP(B56,'08.2023'!A:A,'08.2023'!K:K)</f>
        <v>1</v>
      </c>
      <c r="AZ56" s="104"/>
    </row>
    <row r="57" spans="2:52" ht="18" customHeight="1" x14ac:dyDescent="0.25"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4"/>
      <c r="AF57" s="64"/>
      <c r="AG57" s="64"/>
      <c r="AH57" s="65"/>
      <c r="AI57" s="65"/>
      <c r="AJ57" s="65"/>
      <c r="AK57" s="62"/>
      <c r="AL57" s="62"/>
      <c r="AM57" s="62"/>
      <c r="AN57" s="62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</row>
    <row r="58" spans="2:52" ht="18" customHeight="1" x14ac:dyDescent="0.25">
      <c r="J58" s="142" t="s">
        <v>367</v>
      </c>
      <c r="K58" s="143"/>
      <c r="L58" s="143"/>
      <c r="M58" s="143"/>
      <c r="N58" s="143"/>
      <c r="O58" s="143"/>
      <c r="P58" s="143"/>
      <c r="Q58" s="143"/>
      <c r="R58" s="143"/>
      <c r="S58" s="144"/>
      <c r="T58" s="134" t="s">
        <v>368</v>
      </c>
      <c r="U58" s="135"/>
      <c r="V58" s="135"/>
      <c r="W58" s="135"/>
      <c r="X58" s="135"/>
      <c r="Y58" s="135"/>
      <c r="Z58" s="136"/>
      <c r="AA58" s="134" t="s">
        <v>374</v>
      </c>
      <c r="AB58" s="135"/>
      <c r="AC58" s="135"/>
      <c r="AD58" s="135"/>
      <c r="AE58" s="135"/>
      <c r="AF58" s="135"/>
      <c r="AG58" s="136"/>
      <c r="AH58" s="134" t="s">
        <v>375</v>
      </c>
      <c r="AI58" s="135"/>
      <c r="AJ58" s="135"/>
      <c r="AK58" s="135"/>
      <c r="AL58" s="135"/>
      <c r="AM58" s="135"/>
      <c r="AN58" s="136"/>
    </row>
    <row r="59" spans="2:52" ht="18" customHeight="1" x14ac:dyDescent="0.25">
      <c r="J59" s="69"/>
      <c r="S59" s="70"/>
      <c r="Z59" s="70"/>
      <c r="AA59" s="69"/>
      <c r="AG59" s="70"/>
      <c r="AH59" s="69"/>
      <c r="AN59" s="70"/>
    </row>
    <row r="60" spans="2:52" ht="18" customHeight="1" x14ac:dyDescent="0.25">
      <c r="J60" s="69"/>
      <c r="S60" s="70"/>
      <c r="Z60" s="70"/>
      <c r="AA60" s="69"/>
      <c r="AG60" s="70"/>
      <c r="AH60" s="69"/>
      <c r="AN60" s="70"/>
    </row>
    <row r="61" spans="2:52" ht="18" customHeight="1" x14ac:dyDescent="0.25">
      <c r="J61" s="69"/>
      <c r="S61" s="70"/>
      <c r="Z61" s="70"/>
      <c r="AA61" s="69"/>
      <c r="AG61" s="70"/>
      <c r="AH61" s="69"/>
      <c r="AN61" s="70"/>
    </row>
    <row r="62" spans="2:52" ht="18" customHeight="1" x14ac:dyDescent="0.25">
      <c r="J62" s="69"/>
      <c r="S62" s="70"/>
      <c r="Z62" s="70"/>
      <c r="AA62" s="69"/>
      <c r="AG62" s="70"/>
      <c r="AH62" s="69"/>
      <c r="AN62" s="70"/>
    </row>
    <row r="63" spans="2:52" ht="18" customHeight="1" x14ac:dyDescent="0.25">
      <c r="J63" s="69"/>
      <c r="S63" s="70"/>
      <c r="Z63" s="70"/>
      <c r="AA63" s="69"/>
      <c r="AG63" s="70"/>
      <c r="AH63" s="69"/>
      <c r="AN63" s="70"/>
    </row>
    <row r="64" spans="2:52" ht="18" customHeight="1" x14ac:dyDescent="0.25">
      <c r="J64" s="69"/>
      <c r="S64" s="70"/>
      <c r="Z64" s="70"/>
      <c r="AA64" s="69"/>
      <c r="AG64" s="70"/>
      <c r="AH64" s="69"/>
      <c r="AN64" s="70"/>
    </row>
    <row r="65" spans="2:52" ht="18" customHeight="1" x14ac:dyDescent="0.25">
      <c r="J65" s="69"/>
      <c r="S65" s="70"/>
      <c r="Z65" s="70"/>
      <c r="AA65" s="69"/>
      <c r="AG65" s="70"/>
      <c r="AH65" s="69"/>
      <c r="AN65" s="70"/>
    </row>
    <row r="66" spans="2:52" ht="18" customHeight="1" x14ac:dyDescent="0.25">
      <c r="J66" s="71"/>
      <c r="K66" s="72"/>
      <c r="L66" s="72"/>
      <c r="M66" s="72"/>
      <c r="N66" s="72"/>
      <c r="O66" s="72"/>
      <c r="P66" s="72"/>
      <c r="Q66" s="72"/>
      <c r="R66" s="72"/>
      <c r="S66" s="73"/>
      <c r="T66" s="72"/>
      <c r="U66" s="72"/>
      <c r="V66" s="72"/>
      <c r="W66" s="72"/>
      <c r="X66" s="72"/>
      <c r="Y66" s="72"/>
      <c r="Z66" s="73"/>
      <c r="AA66" s="71"/>
      <c r="AB66" s="72"/>
      <c r="AC66" s="72"/>
      <c r="AD66" s="72"/>
      <c r="AE66" s="72"/>
      <c r="AF66" s="72"/>
      <c r="AG66" s="73"/>
      <c r="AH66" s="71"/>
      <c r="AI66" s="72"/>
      <c r="AJ66" s="72"/>
      <c r="AK66" s="72"/>
      <c r="AL66" s="72"/>
      <c r="AM66" s="72"/>
      <c r="AN66" s="73"/>
    </row>
    <row r="67" spans="2:52" ht="18" customHeight="1" x14ac:dyDescent="0.25"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4"/>
      <c r="AF67" s="64"/>
      <c r="AG67" s="64"/>
      <c r="AH67" s="65"/>
      <c r="AI67" s="65"/>
      <c r="AJ67" s="65"/>
      <c r="AK67" s="62"/>
      <c r="AL67" s="62"/>
      <c r="AM67" s="62"/>
      <c r="AN67" s="62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</row>
    <row r="68" spans="2:52" ht="18" customHeight="1" x14ac:dyDescent="0.25">
      <c r="B68" s="141" t="s">
        <v>312</v>
      </c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</row>
    <row r="69" spans="2:52" ht="18" customHeight="1" x14ac:dyDescent="0.25">
      <c r="B69" s="141" t="s">
        <v>7</v>
      </c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</row>
  </sheetData>
  <mergeCells count="361">
    <mergeCell ref="B68:AZ68"/>
    <mergeCell ref="B69:AZ69"/>
    <mergeCell ref="J58:S58"/>
    <mergeCell ref="AW55:AX55"/>
    <mergeCell ref="AY55:AZ55"/>
    <mergeCell ref="B56:F56"/>
    <mergeCell ref="G56:AD56"/>
    <mergeCell ref="AE56:AG56"/>
    <mergeCell ref="AH56:AJ56"/>
    <mergeCell ref="AK56:AN56"/>
    <mergeCell ref="AO56:AP56"/>
    <mergeCell ref="AQ56:AR56"/>
    <mergeCell ref="AS56:AT56"/>
    <mergeCell ref="AU56:AV56"/>
    <mergeCell ref="AW56:AX56"/>
    <mergeCell ref="AY56:AZ56"/>
    <mergeCell ref="B55:F55"/>
    <mergeCell ref="G55:AD55"/>
    <mergeCell ref="AE55:AG55"/>
    <mergeCell ref="AH55:AJ55"/>
    <mergeCell ref="AK55:AN55"/>
    <mergeCell ref="AO55:AP55"/>
    <mergeCell ref="AQ55:AR55"/>
    <mergeCell ref="AS55:AT55"/>
    <mergeCell ref="AU55:AV55"/>
    <mergeCell ref="AW53:AX53"/>
    <mergeCell ref="AY53:AZ53"/>
    <mergeCell ref="B54:F54"/>
    <mergeCell ref="G54:AD54"/>
    <mergeCell ref="AE54:AG54"/>
    <mergeCell ref="AH54:AJ54"/>
    <mergeCell ref="AK54:AN54"/>
    <mergeCell ref="AO54:AP54"/>
    <mergeCell ref="AQ54:AR54"/>
    <mergeCell ref="AS54:AT54"/>
    <mergeCell ref="AU54:AV54"/>
    <mergeCell ref="AW54:AX54"/>
    <mergeCell ref="AY54:AZ54"/>
    <mergeCell ref="B53:F53"/>
    <mergeCell ref="G53:AD53"/>
    <mergeCell ref="AE53:AG53"/>
    <mergeCell ref="AH53:AJ53"/>
    <mergeCell ref="AK53:AN53"/>
    <mergeCell ref="AO53:AP53"/>
    <mergeCell ref="AQ53:AR53"/>
    <mergeCell ref="AS53:AT53"/>
    <mergeCell ref="AU53:AV53"/>
    <mergeCell ref="AW51:AX51"/>
    <mergeCell ref="AY51:AZ51"/>
    <mergeCell ref="B52:F52"/>
    <mergeCell ref="G52:AD52"/>
    <mergeCell ref="AE52:AG52"/>
    <mergeCell ref="AH52:AJ52"/>
    <mergeCell ref="AK52:AN52"/>
    <mergeCell ref="AO52:AP52"/>
    <mergeCell ref="AQ52:AR52"/>
    <mergeCell ref="AS52:AT52"/>
    <mergeCell ref="AU52:AV52"/>
    <mergeCell ref="AW52:AX52"/>
    <mergeCell ref="AY52:AZ52"/>
    <mergeCell ref="B51:F51"/>
    <mergeCell ref="G51:AD51"/>
    <mergeCell ref="AE51:AG51"/>
    <mergeCell ref="AH51:AJ51"/>
    <mergeCell ref="AK51:AN51"/>
    <mergeCell ref="AO51:AP51"/>
    <mergeCell ref="AQ51:AR51"/>
    <mergeCell ref="AS51:AT51"/>
    <mergeCell ref="AU51:AV51"/>
    <mergeCell ref="AW49:AX49"/>
    <mergeCell ref="AY49:AZ49"/>
    <mergeCell ref="B50:F50"/>
    <mergeCell ref="G50:AD50"/>
    <mergeCell ref="AE50:AG50"/>
    <mergeCell ref="AH50:AJ50"/>
    <mergeCell ref="AK50:AN50"/>
    <mergeCell ref="AO50:AP50"/>
    <mergeCell ref="AQ50:AR50"/>
    <mergeCell ref="AS50:AT50"/>
    <mergeCell ref="AU50:AV50"/>
    <mergeCell ref="AW50:AX50"/>
    <mergeCell ref="AY50:AZ50"/>
    <mergeCell ref="B49:F49"/>
    <mergeCell ref="G49:AD49"/>
    <mergeCell ref="AE49:AG49"/>
    <mergeCell ref="AH49:AJ49"/>
    <mergeCell ref="AK49:AN49"/>
    <mergeCell ref="AO49:AP49"/>
    <mergeCell ref="AQ49:AR49"/>
    <mergeCell ref="AS49:AT49"/>
    <mergeCell ref="AU49:AV49"/>
    <mergeCell ref="AW47:AX47"/>
    <mergeCell ref="AY47:AZ47"/>
    <mergeCell ref="B48:F48"/>
    <mergeCell ref="G48:AD48"/>
    <mergeCell ref="AE48:AG48"/>
    <mergeCell ref="AH48:AJ48"/>
    <mergeCell ref="AK48:AN48"/>
    <mergeCell ref="AO48:AP48"/>
    <mergeCell ref="AQ48:AR48"/>
    <mergeCell ref="AS48:AT48"/>
    <mergeCell ref="AU48:AV48"/>
    <mergeCell ref="AW48:AX48"/>
    <mergeCell ref="AY48:AZ48"/>
    <mergeCell ref="B47:F47"/>
    <mergeCell ref="G47:AD47"/>
    <mergeCell ref="AE47:AG47"/>
    <mergeCell ref="AH47:AJ47"/>
    <mergeCell ref="AK47:AN47"/>
    <mergeCell ref="AO47:AP47"/>
    <mergeCell ref="AQ47:AR47"/>
    <mergeCell ref="AS47:AT47"/>
    <mergeCell ref="AU47:AV47"/>
    <mergeCell ref="AW45:AX45"/>
    <mergeCell ref="AY45:AZ45"/>
    <mergeCell ref="B46:F46"/>
    <mergeCell ref="G46:AD46"/>
    <mergeCell ref="AE46:AG46"/>
    <mergeCell ref="AH46:AJ46"/>
    <mergeCell ref="AK46:AN46"/>
    <mergeCell ref="AO46:AP46"/>
    <mergeCell ref="AQ46:AR46"/>
    <mergeCell ref="AS46:AT46"/>
    <mergeCell ref="AU46:AV46"/>
    <mergeCell ref="AW46:AX46"/>
    <mergeCell ref="AY46:AZ46"/>
    <mergeCell ref="B45:F45"/>
    <mergeCell ref="G45:AD45"/>
    <mergeCell ref="AE45:AG45"/>
    <mergeCell ref="AH45:AJ45"/>
    <mergeCell ref="AK45:AN45"/>
    <mergeCell ref="AO45:AP45"/>
    <mergeCell ref="AQ45:AR45"/>
    <mergeCell ref="AS45:AT45"/>
    <mergeCell ref="AU45:AV45"/>
    <mergeCell ref="B38:F38"/>
    <mergeCell ref="G38:AD38"/>
    <mergeCell ref="AW43:AX43"/>
    <mergeCell ref="AY43:AZ43"/>
    <mergeCell ref="B44:F44"/>
    <mergeCell ref="G44:AD44"/>
    <mergeCell ref="AE44:AG44"/>
    <mergeCell ref="AH44:AJ44"/>
    <mergeCell ref="AK44:AN44"/>
    <mergeCell ref="AO44:AP44"/>
    <mergeCell ref="AQ44:AR44"/>
    <mergeCell ref="AS44:AT44"/>
    <mergeCell ref="AU44:AV44"/>
    <mergeCell ref="AW44:AX44"/>
    <mergeCell ref="AY44:AZ44"/>
    <mergeCell ref="B43:F43"/>
    <mergeCell ref="G43:AD43"/>
    <mergeCell ref="AE43:AG43"/>
    <mergeCell ref="AH43:AJ43"/>
    <mergeCell ref="AK43:AN43"/>
    <mergeCell ref="AO43:AP43"/>
    <mergeCell ref="AQ43:AR43"/>
    <mergeCell ref="AS43:AT43"/>
    <mergeCell ref="AU43:AV43"/>
    <mergeCell ref="AQ41:AR41"/>
    <mergeCell ref="AS41:AT41"/>
    <mergeCell ref="AU41:AV41"/>
    <mergeCell ref="AW41:AX41"/>
    <mergeCell ref="AY41:AZ41"/>
    <mergeCell ref="AO42:AP42"/>
    <mergeCell ref="AQ42:AR42"/>
    <mergeCell ref="AS42:AT42"/>
    <mergeCell ref="AU42:AV42"/>
    <mergeCell ref="AW42:AX42"/>
    <mergeCell ref="AY42:AZ42"/>
    <mergeCell ref="T58:Z58"/>
    <mergeCell ref="AA58:AG58"/>
    <mergeCell ref="AH58:AN58"/>
    <mergeCell ref="B41:F42"/>
    <mergeCell ref="G41:AD42"/>
    <mergeCell ref="AE41:AG42"/>
    <mergeCell ref="AH41:AJ42"/>
    <mergeCell ref="AK41:AN42"/>
    <mergeCell ref="AO41:AP41"/>
    <mergeCell ref="AE38:AG38"/>
    <mergeCell ref="AH38:AJ38"/>
    <mergeCell ref="AK38:AN38"/>
    <mergeCell ref="AO38:AP38"/>
    <mergeCell ref="AQ38:AR38"/>
    <mergeCell ref="AS38:AT38"/>
    <mergeCell ref="AU38:AV38"/>
    <mergeCell ref="AW36:AX36"/>
    <mergeCell ref="AY36:AZ36"/>
    <mergeCell ref="AW37:AX37"/>
    <mergeCell ref="AY37:AZ37"/>
    <mergeCell ref="AW38:AX38"/>
    <mergeCell ref="AY38:AZ38"/>
    <mergeCell ref="B37:F37"/>
    <mergeCell ref="G37:AD37"/>
    <mergeCell ref="AE37:AG37"/>
    <mergeCell ref="AH37:AJ37"/>
    <mergeCell ref="AK37:AN37"/>
    <mergeCell ref="AO37:AP37"/>
    <mergeCell ref="AQ37:AR37"/>
    <mergeCell ref="AS37:AT37"/>
    <mergeCell ref="AU37:AV37"/>
    <mergeCell ref="B36:F36"/>
    <mergeCell ref="G36:AD36"/>
    <mergeCell ref="AE36:AG36"/>
    <mergeCell ref="AH36:AJ36"/>
    <mergeCell ref="AK36:AN36"/>
    <mergeCell ref="AO36:AP36"/>
    <mergeCell ref="AQ36:AR36"/>
    <mergeCell ref="AS36:AT36"/>
    <mergeCell ref="AU36:AV36"/>
    <mergeCell ref="AW34:AX34"/>
    <mergeCell ref="AY34:AZ34"/>
    <mergeCell ref="B35:F35"/>
    <mergeCell ref="G35:AD35"/>
    <mergeCell ref="AE35:AG35"/>
    <mergeCell ref="AH35:AJ35"/>
    <mergeCell ref="AK35:AN35"/>
    <mergeCell ref="AO35:AP35"/>
    <mergeCell ref="AQ35:AR35"/>
    <mergeCell ref="AS35:AT35"/>
    <mergeCell ref="AU35:AV35"/>
    <mergeCell ref="AW35:AX35"/>
    <mergeCell ref="AY35:AZ35"/>
    <mergeCell ref="B34:F34"/>
    <mergeCell ref="G34:AD34"/>
    <mergeCell ref="AE34:AG34"/>
    <mergeCell ref="AH34:AJ34"/>
    <mergeCell ref="AK34:AN34"/>
    <mergeCell ref="AO34:AP34"/>
    <mergeCell ref="AQ34:AR34"/>
    <mergeCell ref="AS34:AT34"/>
    <mergeCell ref="AU34:AV34"/>
    <mergeCell ref="AW32:AX32"/>
    <mergeCell ref="AY32:AZ32"/>
    <mergeCell ref="B33:F33"/>
    <mergeCell ref="G33:AD33"/>
    <mergeCell ref="AE33:AG33"/>
    <mergeCell ref="AH33:AJ33"/>
    <mergeCell ref="AK33:AN33"/>
    <mergeCell ref="AO33:AP33"/>
    <mergeCell ref="AQ33:AR33"/>
    <mergeCell ref="AS33:AT33"/>
    <mergeCell ref="AU33:AV33"/>
    <mergeCell ref="AW33:AX33"/>
    <mergeCell ref="AY33:AZ33"/>
    <mergeCell ref="B32:F32"/>
    <mergeCell ref="G32:AD32"/>
    <mergeCell ref="AE32:AG32"/>
    <mergeCell ref="AH32:AJ32"/>
    <mergeCell ref="AK32:AN32"/>
    <mergeCell ref="AO32:AP32"/>
    <mergeCell ref="AQ32:AR32"/>
    <mergeCell ref="AS32:AT32"/>
    <mergeCell ref="AU32:AV32"/>
    <mergeCell ref="AW30:AX30"/>
    <mergeCell ref="AY30:AZ30"/>
    <mergeCell ref="B31:F31"/>
    <mergeCell ref="G31:AD31"/>
    <mergeCell ref="AE31:AG31"/>
    <mergeCell ref="AH31:AJ31"/>
    <mergeCell ref="AK31:AN31"/>
    <mergeCell ref="AO31:AP31"/>
    <mergeCell ref="AQ31:AR31"/>
    <mergeCell ref="AS31:AT31"/>
    <mergeCell ref="AU31:AV31"/>
    <mergeCell ref="AW31:AX31"/>
    <mergeCell ref="AY31:AZ31"/>
    <mergeCell ref="B30:F30"/>
    <mergeCell ref="G30:AD30"/>
    <mergeCell ref="AE30:AG30"/>
    <mergeCell ref="AH30:AJ30"/>
    <mergeCell ref="AK30:AN30"/>
    <mergeCell ref="AO30:AP30"/>
    <mergeCell ref="AQ30:AR30"/>
    <mergeCell ref="AS30:AT30"/>
    <mergeCell ref="AU30:AV30"/>
    <mergeCell ref="AW28:AX28"/>
    <mergeCell ref="AY28:AZ28"/>
    <mergeCell ref="B29:F29"/>
    <mergeCell ref="G29:AD29"/>
    <mergeCell ref="AE29:AG29"/>
    <mergeCell ref="AH29:AJ29"/>
    <mergeCell ref="AK29:AN29"/>
    <mergeCell ref="AO29:AP29"/>
    <mergeCell ref="AQ29:AR29"/>
    <mergeCell ref="AS29:AT29"/>
    <mergeCell ref="AU29:AV29"/>
    <mergeCell ref="AW29:AX29"/>
    <mergeCell ref="AY29:AZ29"/>
    <mergeCell ref="B28:F28"/>
    <mergeCell ref="G28:AD28"/>
    <mergeCell ref="AE28:AG28"/>
    <mergeCell ref="AH28:AJ28"/>
    <mergeCell ref="AK28:AN28"/>
    <mergeCell ref="AO28:AP28"/>
    <mergeCell ref="AQ28:AR28"/>
    <mergeCell ref="AS28:AT28"/>
    <mergeCell ref="AU28:AV28"/>
    <mergeCell ref="AO26:AP26"/>
    <mergeCell ref="AQ26:AR26"/>
    <mergeCell ref="AS26:AT26"/>
    <mergeCell ref="AU26:AV26"/>
    <mergeCell ref="AW26:AX26"/>
    <mergeCell ref="AY26:AZ26"/>
    <mergeCell ref="B27:F27"/>
    <mergeCell ref="G27:AD27"/>
    <mergeCell ref="AE27:AG27"/>
    <mergeCell ref="AH27:AJ27"/>
    <mergeCell ref="AK27:AN27"/>
    <mergeCell ref="AO27:AP27"/>
    <mergeCell ref="AQ27:AR27"/>
    <mergeCell ref="AS27:AT27"/>
    <mergeCell ref="AU27:AV27"/>
    <mergeCell ref="AW27:AX27"/>
    <mergeCell ref="AY27:AZ27"/>
    <mergeCell ref="B25:F26"/>
    <mergeCell ref="G25:AD26"/>
    <mergeCell ref="AE25:AG26"/>
    <mergeCell ref="AH25:AJ26"/>
    <mergeCell ref="AK25:AN26"/>
    <mergeCell ref="AO25:AP25"/>
    <mergeCell ref="AQ25:AR25"/>
    <mergeCell ref="AS25:AT25"/>
    <mergeCell ref="AU25:AV25"/>
    <mergeCell ref="AY21:AZ21"/>
    <mergeCell ref="B22:F22"/>
    <mergeCell ref="G22:AD22"/>
    <mergeCell ref="AE22:AG22"/>
    <mergeCell ref="AH22:AJ22"/>
    <mergeCell ref="AK22:AN22"/>
    <mergeCell ref="AO22:AP22"/>
    <mergeCell ref="AQ22:AR22"/>
    <mergeCell ref="AS22:AT22"/>
    <mergeCell ref="AU22:AV22"/>
    <mergeCell ref="AW22:AX22"/>
    <mergeCell ref="AY22:AZ22"/>
    <mergeCell ref="AW25:AX25"/>
    <mergeCell ref="AY25:AZ25"/>
    <mergeCell ref="B5:AZ5"/>
    <mergeCell ref="B7:AZ7"/>
    <mergeCell ref="P9:V9"/>
    <mergeCell ref="W9:AC9"/>
    <mergeCell ref="AD9:AJ9"/>
    <mergeCell ref="AK9:AQ9"/>
    <mergeCell ref="AR9:AX9"/>
    <mergeCell ref="B20:F21"/>
    <mergeCell ref="G20:AD21"/>
    <mergeCell ref="AE20:AG21"/>
    <mergeCell ref="AH20:AJ21"/>
    <mergeCell ref="AK20:AN21"/>
    <mergeCell ref="AO20:AP20"/>
    <mergeCell ref="AQ20:AR20"/>
    <mergeCell ref="AS20:AT20"/>
    <mergeCell ref="AU20:AV20"/>
    <mergeCell ref="AW20:AX20"/>
    <mergeCell ref="AY20:AZ20"/>
    <mergeCell ref="AO21:AP21"/>
    <mergeCell ref="AQ21:AR21"/>
    <mergeCell ref="AS21:AT21"/>
    <mergeCell ref="AU21:AV21"/>
    <mergeCell ref="AW21:AX21"/>
  </mergeCells>
  <pageMargins left="0.25" right="0.25" top="0.75" bottom="0.75" header="0.3" footer="0.3"/>
  <pageSetup paperSize="9" scale="55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1EA2A-40B6-4C0A-940A-B4EA4FC054A4}">
  <sheetPr>
    <pageSetUpPr fitToPage="1"/>
  </sheetPr>
  <dimension ref="A1:BA72"/>
  <sheetViews>
    <sheetView showGridLines="0" view="pageBreakPreview" zoomScale="80" zoomScaleNormal="80" zoomScaleSheetLayoutView="80" workbookViewId="0">
      <selection activeCell="BI22" sqref="BI22"/>
    </sheetView>
  </sheetViews>
  <sheetFormatPr defaultRowHeight="18" customHeight="1" x14ac:dyDescent="0.25"/>
  <cols>
    <col min="1" max="1" width="1.7109375" style="35" customWidth="1"/>
    <col min="2" max="41" width="3.42578125" style="35" customWidth="1"/>
    <col min="42" max="45" width="3.42578125" style="36" customWidth="1"/>
    <col min="46" max="52" width="3.42578125" style="35" customWidth="1"/>
    <col min="53" max="53" width="1.7109375" style="35" customWidth="1"/>
  </cols>
  <sheetData>
    <row r="1" spans="1:53" ht="18" customHeight="1" x14ac:dyDescent="0.25">
      <c r="A1" s="31"/>
      <c r="B1" s="31"/>
      <c r="C1" s="32"/>
      <c r="D1" s="32"/>
      <c r="E1" s="32"/>
      <c r="F1" s="32"/>
      <c r="G1" s="32"/>
      <c r="H1" s="33"/>
      <c r="I1" s="34"/>
      <c r="J1" s="32"/>
      <c r="K1" s="32"/>
      <c r="L1" s="32"/>
      <c r="M1" s="32"/>
      <c r="N1" s="32"/>
      <c r="O1" s="31"/>
      <c r="P1" s="31"/>
    </row>
    <row r="2" spans="1:53" ht="18" customHeight="1" x14ac:dyDescent="0.25">
      <c r="A2" s="31"/>
      <c r="B2" s="31"/>
      <c r="C2" s="32"/>
      <c r="D2" s="32"/>
      <c r="E2" s="32"/>
      <c r="F2" s="32"/>
      <c r="G2" s="32"/>
      <c r="H2" s="33"/>
      <c r="I2" s="34"/>
      <c r="J2" s="32"/>
      <c r="K2" s="32"/>
      <c r="L2" s="32"/>
      <c r="M2" s="32"/>
      <c r="N2" s="32"/>
      <c r="O2" s="31"/>
      <c r="P2" s="31"/>
    </row>
    <row r="3" spans="1:53" ht="18" customHeight="1" x14ac:dyDescent="0.25">
      <c r="A3" s="31"/>
      <c r="B3" s="31"/>
      <c r="C3" s="32"/>
      <c r="D3" s="32"/>
      <c r="E3" s="32"/>
      <c r="F3" s="32"/>
      <c r="G3" s="32"/>
      <c r="H3" s="33"/>
      <c r="I3" s="34"/>
      <c r="J3" s="32"/>
      <c r="K3" s="32"/>
      <c r="L3" s="32"/>
      <c r="M3" s="32"/>
      <c r="N3" s="32"/>
      <c r="O3" s="31"/>
      <c r="P3" s="31"/>
    </row>
    <row r="4" spans="1:53" ht="18" customHeight="1" x14ac:dyDescent="0.25">
      <c r="A4" s="31"/>
      <c r="B4" s="31"/>
      <c r="C4" s="32"/>
      <c r="D4" s="32"/>
      <c r="E4" s="32"/>
      <c r="F4" s="32"/>
      <c r="G4" s="32"/>
      <c r="H4" s="33"/>
      <c r="I4" s="34"/>
      <c r="J4" s="32"/>
      <c r="K4" s="32"/>
      <c r="L4" s="32"/>
      <c r="M4" s="32"/>
      <c r="N4" s="32"/>
      <c r="O4" s="31"/>
      <c r="P4" s="31"/>
    </row>
    <row r="5" spans="1:53" ht="18" customHeight="1" x14ac:dyDescent="0.25">
      <c r="A5" s="31"/>
      <c r="B5" s="105" t="s">
        <v>422</v>
      </c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</row>
    <row r="6" spans="1:53" ht="18" customHeight="1" x14ac:dyDescent="0.25">
      <c r="A6" s="31"/>
      <c r="B6" s="67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</row>
    <row r="7" spans="1:53" ht="18" customHeight="1" x14ac:dyDescent="0.25">
      <c r="A7" s="31"/>
      <c r="B7" s="140" t="s">
        <v>419</v>
      </c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</row>
    <row r="8" spans="1:53" ht="18" customHeight="1" x14ac:dyDescent="0.25">
      <c r="A8" s="31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</row>
    <row r="9" spans="1:53" ht="18" customHeight="1" x14ac:dyDescent="0.25">
      <c r="A9" s="31"/>
      <c r="B9" s="38" t="s">
        <v>410</v>
      </c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</row>
    <row r="10" spans="1:53" ht="18" customHeight="1" x14ac:dyDescent="0.25">
      <c r="A10" s="31"/>
      <c r="B10" s="35" t="s">
        <v>431</v>
      </c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</row>
    <row r="11" spans="1:53" ht="18" customHeight="1" x14ac:dyDescent="0.25">
      <c r="A11" s="31"/>
      <c r="B11" s="35" t="s">
        <v>439</v>
      </c>
      <c r="J11"/>
      <c r="U11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</row>
    <row r="12" spans="1:53" ht="18" customHeight="1" x14ac:dyDescent="0.25">
      <c r="A12" s="31"/>
      <c r="B12" s="35" t="s">
        <v>10</v>
      </c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</row>
    <row r="13" spans="1:53" ht="18" customHeight="1" x14ac:dyDescent="0.25">
      <c r="A13" s="31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</row>
    <row r="14" spans="1:53" ht="18" customHeight="1" x14ac:dyDescent="0.25">
      <c r="A14" s="31"/>
      <c r="B14" s="38" t="s">
        <v>421</v>
      </c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</row>
    <row r="15" spans="1:53" ht="18" customHeight="1" x14ac:dyDescent="0.25">
      <c r="A15" s="31"/>
      <c r="B15" s="38" t="s">
        <v>420</v>
      </c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</row>
    <row r="16" spans="1:53" ht="18" customHeight="1" x14ac:dyDescent="0.25">
      <c r="A16" s="32"/>
      <c r="B16" s="112" t="s">
        <v>382</v>
      </c>
      <c r="C16" s="112"/>
      <c r="D16" s="112"/>
      <c r="E16" s="112"/>
      <c r="F16" s="112"/>
      <c r="G16" s="113" t="s">
        <v>5</v>
      </c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 t="s">
        <v>330</v>
      </c>
      <c r="AF16" s="113"/>
      <c r="AG16" s="113"/>
      <c r="AH16" s="114" t="s">
        <v>331</v>
      </c>
      <c r="AI16" s="114"/>
      <c r="AJ16" s="114"/>
      <c r="AK16" s="113" t="s">
        <v>4</v>
      </c>
      <c r="AL16" s="113"/>
      <c r="AM16" s="113"/>
      <c r="AN16" s="115"/>
      <c r="AO16" s="106" t="s">
        <v>386</v>
      </c>
      <c r="AP16" s="107"/>
      <c r="AQ16" s="106" t="s">
        <v>388</v>
      </c>
      <c r="AR16" s="107"/>
      <c r="AS16" s="106" t="s">
        <v>390</v>
      </c>
      <c r="AT16" s="107"/>
      <c r="AU16" s="106" t="s">
        <v>391</v>
      </c>
      <c r="AV16" s="107"/>
      <c r="AW16" s="106" t="s">
        <v>383</v>
      </c>
      <c r="AX16" s="107"/>
      <c r="AY16" s="106" t="s">
        <v>385</v>
      </c>
      <c r="AZ16" s="107"/>
      <c r="BA16" s="43"/>
    </row>
    <row r="17" spans="1:53" ht="18" customHeight="1" x14ac:dyDescent="0.25">
      <c r="A17" s="32"/>
      <c r="B17" s="112"/>
      <c r="C17" s="112"/>
      <c r="D17" s="112"/>
      <c r="E17" s="112"/>
      <c r="F17" s="112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4"/>
      <c r="AI17" s="114"/>
      <c r="AJ17" s="114"/>
      <c r="AK17" s="113"/>
      <c r="AL17" s="113"/>
      <c r="AM17" s="113"/>
      <c r="AN17" s="115"/>
      <c r="AO17" s="108" t="s">
        <v>387</v>
      </c>
      <c r="AP17" s="109"/>
      <c r="AQ17" s="108" t="s">
        <v>389</v>
      </c>
      <c r="AR17" s="109"/>
      <c r="AS17" s="108" t="s">
        <v>389</v>
      </c>
      <c r="AT17" s="109"/>
      <c r="AU17" s="108" t="s">
        <v>389</v>
      </c>
      <c r="AV17" s="109"/>
      <c r="AW17" s="108" t="s">
        <v>384</v>
      </c>
      <c r="AX17" s="109"/>
      <c r="AY17" s="108" t="s">
        <v>384</v>
      </c>
      <c r="AZ17" s="109"/>
      <c r="BA17" s="43"/>
    </row>
    <row r="18" spans="1:53" ht="18" customHeight="1" x14ac:dyDescent="0.25">
      <c r="A18" s="32"/>
      <c r="B18" s="110" t="s">
        <v>40</v>
      </c>
      <c r="C18" s="110"/>
      <c r="D18" s="110"/>
      <c r="E18" s="110"/>
      <c r="F18" s="110"/>
      <c r="G18" s="110" t="str">
        <f>_xlfn.XLOOKUP(B18,'[1]06.23'!$B:$B,'[1]06.23'!$C:$C)</f>
        <v>Универсальный комплект конденсационный Gekon 60/100 мм, L=850 мм, PP-R/Сталь, (Антилёд)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1">
        <f>_xlfn.XLOOKUP(B18,'08.2023'!A:A,'08.2023'!C:C)</f>
        <v>5455.8787582498162</v>
      </c>
      <c r="AF18" s="111"/>
      <c r="AG18" s="111"/>
      <c r="AH18" s="116">
        <f>_xlfn.XLOOKUP(B18,'08.2023'!A:A,'08.2023'!D:D)</f>
        <v>4400</v>
      </c>
      <c r="AI18" s="116"/>
      <c r="AJ18" s="116"/>
      <c r="AK18" s="117" t="str">
        <f>_xlfn.XLOOKUP(B18,'08.2023'!A:A,'08.2023'!E:E)</f>
        <v>Складская</v>
      </c>
      <c r="AL18" s="117"/>
      <c r="AM18" s="117"/>
      <c r="AN18" s="117"/>
      <c r="AO18" s="118">
        <f>_xlfn.XLOOKUP(B18,'08.2023'!A:A,'08.2023'!F:F)</f>
        <v>1.9</v>
      </c>
      <c r="AP18" s="118"/>
      <c r="AQ18" s="119">
        <f>_xlfn.XLOOKUP(B18,'08.2023'!A:A,'08.2023'!G:G)</f>
        <v>0.12</v>
      </c>
      <c r="AR18" s="119"/>
      <c r="AS18" s="119">
        <f>_xlfn.XLOOKUP(B18,'08.2023'!A:A,'08.2023'!H:H)</f>
        <v>1.08</v>
      </c>
      <c r="AT18" s="119"/>
      <c r="AU18" s="119">
        <f>_xlfn.XLOOKUP(B18,'08.2023'!A:A,'08.2023'!I:I)</f>
        <v>0.16500000000000001</v>
      </c>
      <c r="AV18" s="119"/>
      <c r="AW18" s="120">
        <f>_xlfn.XLOOKUP(B18,'08.2023'!A:A,'08.2023'!J:J)</f>
        <v>1</v>
      </c>
      <c r="AX18" s="120"/>
      <c r="AY18" s="120">
        <f>_xlfn.XLOOKUP(B18,'08.2023'!A:A,'08.2023'!K:K)</f>
        <v>1</v>
      </c>
      <c r="AZ18" s="120"/>
      <c r="BA18" s="43"/>
    </row>
    <row r="19" spans="1:53" ht="18" customHeight="1" x14ac:dyDescent="0.25">
      <c r="A19" s="31"/>
      <c r="B19" s="39" t="s">
        <v>425</v>
      </c>
      <c r="C19" s="40"/>
      <c r="D19" s="40"/>
      <c r="E19" s="40"/>
      <c r="F19" s="40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80"/>
      <c r="AP19" s="80"/>
      <c r="AQ19" s="77"/>
      <c r="AR19" s="77"/>
      <c r="AS19" s="77"/>
      <c r="AT19" s="77"/>
      <c r="AU19" s="77"/>
      <c r="AV19" s="77"/>
      <c r="AW19" s="37"/>
      <c r="AX19" s="37"/>
      <c r="AY19" s="37"/>
      <c r="AZ19" s="37"/>
    </row>
    <row r="20" spans="1:53" ht="18" customHeight="1" x14ac:dyDescent="0.25">
      <c r="A20" s="31"/>
      <c r="B20" s="112" t="s">
        <v>382</v>
      </c>
      <c r="C20" s="112"/>
      <c r="D20" s="112"/>
      <c r="E20" s="112"/>
      <c r="F20" s="112"/>
      <c r="G20" s="113" t="s">
        <v>5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 t="s">
        <v>330</v>
      </c>
      <c r="AF20" s="113"/>
      <c r="AG20" s="113"/>
      <c r="AH20" s="114" t="s">
        <v>331</v>
      </c>
      <c r="AI20" s="114"/>
      <c r="AJ20" s="114"/>
      <c r="AK20" s="113" t="s">
        <v>4</v>
      </c>
      <c r="AL20" s="113"/>
      <c r="AM20" s="113"/>
      <c r="AN20" s="113"/>
      <c r="AO20" s="123" t="s">
        <v>386</v>
      </c>
      <c r="AP20" s="124"/>
      <c r="AQ20" s="125" t="s">
        <v>388</v>
      </c>
      <c r="AR20" s="126"/>
      <c r="AS20" s="125" t="s">
        <v>390</v>
      </c>
      <c r="AT20" s="126"/>
      <c r="AU20" s="125" t="s">
        <v>391</v>
      </c>
      <c r="AV20" s="126"/>
      <c r="AW20" s="106" t="s">
        <v>383</v>
      </c>
      <c r="AX20" s="107"/>
      <c r="AY20" s="106" t="s">
        <v>385</v>
      </c>
      <c r="AZ20" s="107"/>
    </row>
    <row r="21" spans="1:53" ht="18" customHeight="1" x14ac:dyDescent="0.25">
      <c r="A21" s="31"/>
      <c r="B21" s="112"/>
      <c r="C21" s="112"/>
      <c r="D21" s="112"/>
      <c r="E21" s="112"/>
      <c r="F21" s="112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4"/>
      <c r="AI21" s="114"/>
      <c r="AJ21" s="114"/>
      <c r="AK21" s="113"/>
      <c r="AL21" s="113"/>
      <c r="AM21" s="113"/>
      <c r="AN21" s="113"/>
      <c r="AO21" s="127" t="s">
        <v>387</v>
      </c>
      <c r="AP21" s="128"/>
      <c r="AQ21" s="129" t="s">
        <v>389</v>
      </c>
      <c r="AR21" s="130"/>
      <c r="AS21" s="129" t="s">
        <v>389</v>
      </c>
      <c r="AT21" s="130"/>
      <c r="AU21" s="129" t="s">
        <v>389</v>
      </c>
      <c r="AV21" s="130"/>
      <c r="AW21" s="108" t="s">
        <v>384</v>
      </c>
      <c r="AX21" s="109"/>
      <c r="AY21" s="108" t="s">
        <v>384</v>
      </c>
      <c r="AZ21" s="109"/>
    </row>
    <row r="22" spans="1:53" ht="18" customHeight="1" x14ac:dyDescent="0.25">
      <c r="A22" s="31"/>
      <c r="B22" s="110" t="s">
        <v>41</v>
      </c>
      <c r="C22" s="110"/>
      <c r="D22" s="110"/>
      <c r="E22" s="110"/>
      <c r="F22" s="110"/>
      <c r="G22" s="110" t="str">
        <f>_xlfn.XLOOKUP(B22,'[1]06.23'!$B:$B,'[1]06.23'!$C:$C)</f>
        <v>Удлинитель конденсационный Gekon 60/100 мм, L=500 мм, PP-R/Оц.Ст.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1">
        <f>_xlfn.XLOOKUP(B22,'08.2023'!A:A,'08.2023'!C:C)</f>
        <v>2914.9352236616965</v>
      </c>
      <c r="AF22" s="111"/>
      <c r="AG22" s="111"/>
      <c r="AH22" s="116">
        <f>_xlfn.XLOOKUP(B22,'08.2023'!A:A,'08.2023'!D:D)</f>
        <v>2130</v>
      </c>
      <c r="AI22" s="116"/>
      <c r="AJ22" s="116"/>
      <c r="AK22" s="117" t="str">
        <f>_xlfn.XLOOKUP(B22,'08.2023'!A:A,'08.2023'!E:E)</f>
        <v>Складская</v>
      </c>
      <c r="AL22" s="117"/>
      <c r="AM22" s="117"/>
      <c r="AN22" s="117"/>
      <c r="AO22" s="121">
        <f>_xlfn.XLOOKUP(B22,'08.2023'!A:A,'08.2023'!F:F)</f>
        <v>0.98</v>
      </c>
      <c r="AP22" s="121"/>
      <c r="AQ22" s="122">
        <f>_xlfn.XLOOKUP(B22,'08.2023'!A:A,'08.2023'!G:G)</f>
        <v>0.11</v>
      </c>
      <c r="AR22" s="122"/>
      <c r="AS22" s="122">
        <f>_xlfn.XLOOKUP(B22,'08.2023'!A:A,'08.2023'!H:H)</f>
        <v>0.51500000000000001</v>
      </c>
      <c r="AT22" s="122"/>
      <c r="AU22" s="122">
        <f>_xlfn.XLOOKUP(B22,'08.2023'!A:A,'08.2023'!I:I)</f>
        <v>0.11</v>
      </c>
      <c r="AV22" s="122"/>
      <c r="AW22" s="104">
        <f>_xlfn.XLOOKUP(B22,'08.2023'!A:A,'08.2023'!J:J)</f>
        <v>1</v>
      </c>
      <c r="AX22" s="104"/>
      <c r="AY22" s="104">
        <f>_xlfn.XLOOKUP(B22,'08.2023'!A:A,'08.2023'!K:K)</f>
        <v>2</v>
      </c>
      <c r="AZ22" s="104"/>
    </row>
    <row r="23" spans="1:53" ht="18" customHeight="1" x14ac:dyDescent="0.25">
      <c r="A23" s="31"/>
      <c r="B23" s="110" t="s">
        <v>42</v>
      </c>
      <c r="C23" s="110"/>
      <c r="D23" s="110"/>
      <c r="E23" s="110"/>
      <c r="F23" s="110"/>
      <c r="G23" s="110" t="str">
        <f>_xlfn.XLOOKUP(B23,'[1]06.23'!$B:$B,'[1]06.23'!$C:$C)</f>
        <v>Удлинитель конденсационный Gekon 60/100 мм, L=1000 мм, PP-R/Оц.Ст.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1">
        <f>_xlfn.XLOOKUP(B23,'08.2023'!A:A,'08.2023'!C:C)</f>
        <v>4608.8975800537764</v>
      </c>
      <c r="AF23" s="111"/>
      <c r="AG23" s="111"/>
      <c r="AH23" s="116">
        <f>_xlfn.XLOOKUP(B23,'08.2023'!A:A,'08.2023'!D:D)</f>
        <v>3380</v>
      </c>
      <c r="AI23" s="116"/>
      <c r="AJ23" s="116"/>
      <c r="AK23" s="117" t="str">
        <f>_xlfn.XLOOKUP(B23,'08.2023'!A:A,'08.2023'!E:E)</f>
        <v>Складская</v>
      </c>
      <c r="AL23" s="117"/>
      <c r="AM23" s="117"/>
      <c r="AN23" s="117"/>
      <c r="AO23" s="121">
        <f>_xlfn.XLOOKUP(B23,'08.2023'!A:A,'08.2023'!F:F)</f>
        <v>1.74</v>
      </c>
      <c r="AP23" s="121"/>
      <c r="AQ23" s="122">
        <f>_xlfn.XLOOKUP(B23,'08.2023'!A:A,'08.2023'!G:G)</f>
        <v>0.11</v>
      </c>
      <c r="AR23" s="122"/>
      <c r="AS23" s="122">
        <f>_xlfn.XLOOKUP(B23,'08.2023'!A:A,'08.2023'!H:H)</f>
        <v>1.01</v>
      </c>
      <c r="AT23" s="122"/>
      <c r="AU23" s="122">
        <f>_xlfn.XLOOKUP(B23,'08.2023'!A:A,'08.2023'!I:I)</f>
        <v>0.11</v>
      </c>
      <c r="AV23" s="122"/>
      <c r="AW23" s="104">
        <f>_xlfn.XLOOKUP(B23,'08.2023'!A:A,'08.2023'!J:J)</f>
        <v>1</v>
      </c>
      <c r="AX23" s="104"/>
      <c r="AY23" s="104">
        <f>_xlfn.XLOOKUP(B23,'08.2023'!A:A,'08.2023'!K:K)</f>
        <v>2</v>
      </c>
      <c r="AZ23" s="104"/>
    </row>
    <row r="24" spans="1:53" ht="18" customHeight="1" x14ac:dyDescent="0.25">
      <c r="A24" s="31"/>
      <c r="B24" s="110" t="s">
        <v>43</v>
      </c>
      <c r="C24" s="110"/>
      <c r="D24" s="110"/>
      <c r="E24" s="110"/>
      <c r="F24" s="110"/>
      <c r="G24" s="110" t="str">
        <f>_xlfn.XLOOKUP(B24,'[1]06.23'!$B:$B,'[1]06.23'!$C:$C)</f>
        <v>Колено конденсационное Gekon 60/100 мм, угол 45 гр., PP-R/Сталь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1">
        <f>_xlfn.XLOOKUP(B24,'08.2023'!A:A,'08.2023'!C:C)</f>
        <v>2276.9494011244192</v>
      </c>
      <c r="AF24" s="111"/>
      <c r="AG24" s="111"/>
      <c r="AH24" s="116">
        <f>_xlfn.XLOOKUP(B24,'08.2023'!A:A,'08.2023'!D:D)</f>
        <v>1840</v>
      </c>
      <c r="AI24" s="116"/>
      <c r="AJ24" s="116"/>
      <c r="AK24" s="117" t="str">
        <f>_xlfn.XLOOKUP(B24,'08.2023'!A:A,'08.2023'!E:E)</f>
        <v>Складская</v>
      </c>
      <c r="AL24" s="117"/>
      <c r="AM24" s="117"/>
      <c r="AN24" s="117"/>
      <c r="AO24" s="121">
        <f>_xlfn.XLOOKUP(B24,'08.2023'!A:A,'08.2023'!F:F)</f>
        <v>0.46</v>
      </c>
      <c r="AP24" s="121"/>
      <c r="AQ24" s="122">
        <f>_xlfn.XLOOKUP(B24,'08.2023'!A:A,'08.2023'!G:G)</f>
        <v>0.19</v>
      </c>
      <c r="AR24" s="122"/>
      <c r="AS24" s="122">
        <f>_xlfn.XLOOKUP(B24,'08.2023'!A:A,'08.2023'!H:H)</f>
        <v>0.115</v>
      </c>
      <c r="AT24" s="122"/>
      <c r="AU24" s="122">
        <f>_xlfn.XLOOKUP(B24,'08.2023'!A:A,'08.2023'!I:I)</f>
        <v>0.125</v>
      </c>
      <c r="AV24" s="122"/>
      <c r="AW24" s="104">
        <f>_xlfn.XLOOKUP(B24,'08.2023'!A:A,'08.2023'!J:J)</f>
        <v>1</v>
      </c>
      <c r="AX24" s="104"/>
      <c r="AY24" s="104">
        <f>_xlfn.XLOOKUP(B24,'08.2023'!A:A,'08.2023'!K:K)</f>
        <v>36</v>
      </c>
      <c r="AZ24" s="104"/>
    </row>
    <row r="25" spans="1:53" ht="18" customHeight="1" x14ac:dyDescent="0.25">
      <c r="A25" s="31"/>
      <c r="B25" s="110" t="s">
        <v>44</v>
      </c>
      <c r="C25" s="110"/>
      <c r="D25" s="110"/>
      <c r="E25" s="110"/>
      <c r="F25" s="110"/>
      <c r="G25" s="110" t="str">
        <f>_xlfn.XLOOKUP(B25,'[1]06.23'!$B:$B,'[1]06.23'!$C:$C)</f>
        <v>Колено конденсационное Gekon 60/100 мм, угол 90 гр., PP-R/Сталь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1">
        <f>_xlfn.XLOOKUP(B25,'08.2023'!A:A,'08.2023'!C:C)</f>
        <v>2276.9494011244192</v>
      </c>
      <c r="AF25" s="111"/>
      <c r="AG25" s="111"/>
      <c r="AH25" s="116">
        <f>_xlfn.XLOOKUP(B25,'08.2023'!A:A,'08.2023'!D:D)</f>
        <v>1840</v>
      </c>
      <c r="AI25" s="116"/>
      <c r="AJ25" s="116"/>
      <c r="AK25" s="117" t="str">
        <f>_xlfn.XLOOKUP(B25,'08.2023'!A:A,'08.2023'!E:E)</f>
        <v>Складская</v>
      </c>
      <c r="AL25" s="117"/>
      <c r="AM25" s="117"/>
      <c r="AN25" s="117"/>
      <c r="AO25" s="121">
        <f>_xlfn.XLOOKUP(B25,'08.2023'!A:A,'08.2023'!F:F)</f>
        <v>0.56000000000000005</v>
      </c>
      <c r="AP25" s="121"/>
      <c r="AQ25" s="122">
        <f>_xlfn.XLOOKUP(B25,'08.2023'!A:A,'08.2023'!G:G)</f>
        <v>0.19</v>
      </c>
      <c r="AR25" s="122"/>
      <c r="AS25" s="122">
        <f>_xlfn.XLOOKUP(B25,'08.2023'!A:A,'08.2023'!H:H)</f>
        <v>0.115</v>
      </c>
      <c r="AT25" s="122"/>
      <c r="AU25" s="122">
        <f>_xlfn.XLOOKUP(B25,'08.2023'!A:A,'08.2023'!I:I)</f>
        <v>0.16</v>
      </c>
      <c r="AV25" s="122"/>
      <c r="AW25" s="104">
        <f>_xlfn.XLOOKUP(B25,'08.2023'!A:A,'08.2023'!J:J)</f>
        <v>1</v>
      </c>
      <c r="AX25" s="104"/>
      <c r="AY25" s="104">
        <f>_xlfn.XLOOKUP(B25,'08.2023'!A:A,'08.2023'!K:K)</f>
        <v>36</v>
      </c>
      <c r="AZ25" s="104"/>
    </row>
    <row r="26" spans="1:53" ht="18" customHeigh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</row>
    <row r="27" spans="1:53" ht="18" customHeight="1" x14ac:dyDescent="0.25">
      <c r="A27"/>
      <c r="B27" s="140" t="s">
        <v>427</v>
      </c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/>
    </row>
    <row r="28" spans="1:53" ht="18" customHeigh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</row>
    <row r="29" spans="1:53" ht="18" customHeight="1" x14ac:dyDescent="0.25">
      <c r="A29"/>
      <c r="B29" s="38" t="s">
        <v>428</v>
      </c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</row>
    <row r="30" spans="1:53" ht="18" customHeight="1" x14ac:dyDescent="0.25">
      <c r="A30"/>
      <c r="B30" s="35" t="s">
        <v>429</v>
      </c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</row>
    <row r="31" spans="1:53" ht="18" customHeight="1" x14ac:dyDescent="0.25">
      <c r="A31"/>
      <c r="B31" s="35" t="s">
        <v>430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</row>
    <row r="32" spans="1:53" ht="18" customHeight="1" x14ac:dyDescent="0.25">
      <c r="A32"/>
      <c r="B32" s="35" t="s">
        <v>10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</row>
    <row r="33" spans="1:53" ht="18" customHeigh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</row>
    <row r="34" spans="1:53" ht="18" customHeight="1" x14ac:dyDescent="0.25">
      <c r="A34"/>
      <c r="B34" s="38" t="s">
        <v>423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</row>
    <row r="35" spans="1:53" ht="18" customHeight="1" x14ac:dyDescent="0.25">
      <c r="A35" s="31"/>
      <c r="B35" s="38" t="s">
        <v>424</v>
      </c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</row>
    <row r="36" spans="1:53" ht="18" customHeight="1" x14ac:dyDescent="0.25">
      <c r="A36" s="31"/>
      <c r="B36" s="112" t="s">
        <v>382</v>
      </c>
      <c r="C36" s="112"/>
      <c r="D36" s="112"/>
      <c r="E36" s="112"/>
      <c r="F36" s="112"/>
      <c r="G36" s="113" t="s">
        <v>5</v>
      </c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 t="s">
        <v>330</v>
      </c>
      <c r="AF36" s="113"/>
      <c r="AG36" s="113"/>
      <c r="AH36" s="114" t="s">
        <v>331</v>
      </c>
      <c r="AI36" s="114"/>
      <c r="AJ36" s="114"/>
      <c r="AK36" s="113" t="s">
        <v>4</v>
      </c>
      <c r="AL36" s="113"/>
      <c r="AM36" s="113"/>
      <c r="AN36" s="115"/>
      <c r="AO36" s="106" t="s">
        <v>386</v>
      </c>
      <c r="AP36" s="107"/>
      <c r="AQ36" s="106" t="s">
        <v>388</v>
      </c>
      <c r="AR36" s="107"/>
      <c r="AS36" s="106" t="s">
        <v>390</v>
      </c>
      <c r="AT36" s="107"/>
      <c r="AU36" s="106" t="s">
        <v>391</v>
      </c>
      <c r="AV36" s="107"/>
      <c r="AW36" s="106" t="s">
        <v>383</v>
      </c>
      <c r="AX36" s="107"/>
      <c r="AY36" s="106" t="s">
        <v>385</v>
      </c>
      <c r="AZ36" s="107"/>
    </row>
    <row r="37" spans="1:53" ht="18" customHeight="1" x14ac:dyDescent="0.25">
      <c r="A37" s="31"/>
      <c r="B37" s="112"/>
      <c r="C37" s="112"/>
      <c r="D37" s="112"/>
      <c r="E37" s="112"/>
      <c r="F37" s="112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4"/>
      <c r="AI37" s="114"/>
      <c r="AJ37" s="114"/>
      <c r="AK37" s="113"/>
      <c r="AL37" s="113"/>
      <c r="AM37" s="113"/>
      <c r="AN37" s="115"/>
      <c r="AO37" s="108" t="s">
        <v>387</v>
      </c>
      <c r="AP37" s="109"/>
      <c r="AQ37" s="108" t="s">
        <v>389</v>
      </c>
      <c r="AR37" s="109"/>
      <c r="AS37" s="108" t="s">
        <v>389</v>
      </c>
      <c r="AT37" s="109"/>
      <c r="AU37" s="108" t="s">
        <v>389</v>
      </c>
      <c r="AV37" s="109"/>
      <c r="AW37" s="108" t="s">
        <v>384</v>
      </c>
      <c r="AX37" s="109"/>
      <c r="AY37" s="108" t="s">
        <v>384</v>
      </c>
      <c r="AZ37" s="109"/>
    </row>
    <row r="38" spans="1:53" ht="18" customHeight="1" x14ac:dyDescent="0.25">
      <c r="A38" s="31"/>
      <c r="B38" s="110" t="s">
        <v>45</v>
      </c>
      <c r="C38" s="110"/>
      <c r="D38" s="110"/>
      <c r="E38" s="110"/>
      <c r="F38" s="110"/>
      <c r="G38" s="110" t="str">
        <f>_xlfn.XLOOKUP(B38,'[1]06.23'!$B:$B,'[1]06.23'!$C:$C)</f>
        <v>Универсальный комплект конденсационный Gekon 80/125 мм, L=950 мм, PP-R/Сталь, (Антилёд)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1">
        <f>_xlfn.XLOOKUP(B38,'08.2023'!A:A,'08.2023'!C:C)</f>
        <v>8491.8112930823754</v>
      </c>
      <c r="AF38" s="111"/>
      <c r="AG38" s="111"/>
      <c r="AH38" s="116">
        <f>_xlfn.XLOOKUP(B38,'08.2023'!A:A,'08.2023'!D:D)</f>
        <v>6600</v>
      </c>
      <c r="AI38" s="116"/>
      <c r="AJ38" s="116"/>
      <c r="AK38" s="117" t="str">
        <f>_xlfn.XLOOKUP(B38,'08.2023'!A:A,'08.2023'!E:E)</f>
        <v>Складская</v>
      </c>
      <c r="AL38" s="117"/>
      <c r="AM38" s="117"/>
      <c r="AN38" s="117"/>
      <c r="AO38" s="118">
        <f>_xlfn.XLOOKUP(B38,'08.2023'!A:A,'08.2023'!F:F)</f>
        <v>2.84</v>
      </c>
      <c r="AP38" s="118"/>
      <c r="AQ38" s="119">
        <f>_xlfn.XLOOKUP(B38,'08.2023'!A:A,'08.2023'!G:G)</f>
        <v>0.13500000000000001</v>
      </c>
      <c r="AR38" s="119"/>
      <c r="AS38" s="119">
        <f>_xlfn.XLOOKUP(B38,'08.2023'!A:A,'08.2023'!H:H)</f>
        <v>1.01</v>
      </c>
      <c r="AT38" s="119"/>
      <c r="AU38" s="119">
        <f>_xlfn.XLOOKUP(B38,'08.2023'!A:A,'08.2023'!I:I)</f>
        <v>0.13500000000000001</v>
      </c>
      <c r="AV38" s="119"/>
      <c r="AW38" s="120">
        <f>_xlfn.XLOOKUP(B38,'08.2023'!A:A,'08.2023'!J:J)</f>
        <v>1</v>
      </c>
      <c r="AX38" s="120"/>
      <c r="AY38" s="120">
        <f>_xlfn.XLOOKUP(B38,'08.2023'!A:A,'08.2023'!K:K)</f>
        <v>1</v>
      </c>
      <c r="AZ38" s="120"/>
    </row>
    <row r="39" spans="1:53" ht="18" customHeight="1" x14ac:dyDescent="0.25">
      <c r="A39" s="31"/>
      <c r="B39" s="39" t="s">
        <v>426</v>
      </c>
      <c r="C39" s="40"/>
      <c r="D39" s="40"/>
      <c r="E39" s="40"/>
      <c r="F39" s="40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8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80"/>
      <c r="AP39" s="80"/>
      <c r="AQ39" s="77"/>
      <c r="AR39" s="77"/>
      <c r="AS39" s="77"/>
      <c r="AT39" s="77"/>
      <c r="AU39" s="77"/>
      <c r="AV39" s="77"/>
      <c r="AW39" s="37"/>
      <c r="AX39" s="37"/>
      <c r="AY39" s="37"/>
      <c r="AZ39" s="37"/>
    </row>
    <row r="40" spans="1:53" ht="18" customHeight="1" x14ac:dyDescent="0.25">
      <c r="A40" s="31"/>
      <c r="B40" s="112" t="s">
        <v>382</v>
      </c>
      <c r="C40" s="112"/>
      <c r="D40" s="112"/>
      <c r="E40" s="112"/>
      <c r="F40" s="112"/>
      <c r="G40" s="113" t="s">
        <v>5</v>
      </c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 t="s">
        <v>330</v>
      </c>
      <c r="AF40" s="113"/>
      <c r="AG40" s="113"/>
      <c r="AH40" s="114" t="s">
        <v>331</v>
      </c>
      <c r="AI40" s="114"/>
      <c r="AJ40" s="114"/>
      <c r="AK40" s="113" t="s">
        <v>4</v>
      </c>
      <c r="AL40" s="113"/>
      <c r="AM40" s="113"/>
      <c r="AN40" s="113"/>
      <c r="AO40" s="123" t="s">
        <v>386</v>
      </c>
      <c r="AP40" s="124"/>
      <c r="AQ40" s="125" t="s">
        <v>388</v>
      </c>
      <c r="AR40" s="126"/>
      <c r="AS40" s="125" t="s">
        <v>390</v>
      </c>
      <c r="AT40" s="126"/>
      <c r="AU40" s="125" t="s">
        <v>391</v>
      </c>
      <c r="AV40" s="126"/>
      <c r="AW40" s="106" t="s">
        <v>383</v>
      </c>
      <c r="AX40" s="107"/>
      <c r="AY40" s="106" t="s">
        <v>385</v>
      </c>
      <c r="AZ40" s="107"/>
    </row>
    <row r="41" spans="1:53" ht="18" customHeight="1" x14ac:dyDescent="0.25">
      <c r="A41" s="31"/>
      <c r="B41" s="112"/>
      <c r="C41" s="112"/>
      <c r="D41" s="112"/>
      <c r="E41" s="112"/>
      <c r="F41" s="112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4"/>
      <c r="AI41" s="114"/>
      <c r="AJ41" s="114"/>
      <c r="AK41" s="113"/>
      <c r="AL41" s="113"/>
      <c r="AM41" s="113"/>
      <c r="AN41" s="113"/>
      <c r="AO41" s="127" t="s">
        <v>387</v>
      </c>
      <c r="AP41" s="128"/>
      <c r="AQ41" s="129" t="s">
        <v>389</v>
      </c>
      <c r="AR41" s="130"/>
      <c r="AS41" s="129" t="s">
        <v>389</v>
      </c>
      <c r="AT41" s="130"/>
      <c r="AU41" s="129" t="s">
        <v>389</v>
      </c>
      <c r="AV41" s="130"/>
      <c r="AW41" s="108" t="s">
        <v>384</v>
      </c>
      <c r="AX41" s="109"/>
      <c r="AY41" s="108" t="s">
        <v>384</v>
      </c>
      <c r="AZ41" s="109"/>
    </row>
    <row r="42" spans="1:53" ht="18" customHeight="1" x14ac:dyDescent="0.25">
      <c r="A42" s="31"/>
      <c r="B42" s="110" t="s">
        <v>46</v>
      </c>
      <c r="C42" s="110"/>
      <c r="D42" s="110"/>
      <c r="E42" s="110"/>
      <c r="F42" s="110"/>
      <c r="G42" s="110" t="str">
        <f>_xlfn.XLOOKUP(B42,'[1]06.23'!$B:$B,'[1]06.23'!$C:$C)</f>
        <v>Удлинитель конденсационный Gekon 80/125 мм, L=250 мм, PP-R/Оц.Ст.</v>
      </c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1">
        <f>_xlfn.XLOOKUP(B42,'08.2023'!A:A,'08.2023'!C:C)</f>
        <v>1990.9557565387436</v>
      </c>
      <c r="AF42" s="111"/>
      <c r="AG42" s="111"/>
      <c r="AH42" s="116">
        <f>_xlfn.XLOOKUP(B42,'08.2023'!A:A,'08.2023'!D:D)</f>
        <v>1550</v>
      </c>
      <c r="AI42" s="116"/>
      <c r="AJ42" s="116"/>
      <c r="AK42" s="117" t="str">
        <f>_xlfn.XLOOKUP(B42,'08.2023'!A:A,'08.2023'!E:E)</f>
        <v>Складская</v>
      </c>
      <c r="AL42" s="117"/>
      <c r="AM42" s="117"/>
      <c r="AN42" s="117"/>
      <c r="AO42" s="121">
        <f>_xlfn.XLOOKUP(B42,'08.2023'!A:A,'08.2023'!F:F)</f>
        <v>0.7</v>
      </c>
      <c r="AP42" s="121"/>
      <c r="AQ42" s="122">
        <f>_xlfn.XLOOKUP(B42,'08.2023'!A:A,'08.2023'!G:G)</f>
        <v>0.13500000000000001</v>
      </c>
      <c r="AR42" s="122"/>
      <c r="AS42" s="122">
        <f>_xlfn.XLOOKUP(B42,'08.2023'!A:A,'08.2023'!H:H)</f>
        <v>0.255</v>
      </c>
      <c r="AT42" s="122"/>
      <c r="AU42" s="122">
        <f>_xlfn.XLOOKUP(B42,'08.2023'!A:A,'08.2023'!I:I)</f>
        <v>0.13500000000000001</v>
      </c>
      <c r="AV42" s="122"/>
      <c r="AW42" s="104">
        <f>_xlfn.XLOOKUP(B42,'08.2023'!A:A,'08.2023'!J:J)</f>
        <v>1</v>
      </c>
      <c r="AX42" s="104"/>
      <c r="AY42" s="104">
        <f>_xlfn.XLOOKUP(B42,'08.2023'!A:A,'08.2023'!K:K)</f>
        <v>4</v>
      </c>
      <c r="AZ42" s="104"/>
    </row>
    <row r="43" spans="1:53" ht="18" customHeight="1" x14ac:dyDescent="0.25">
      <c r="A43" s="31"/>
      <c r="B43" s="131" t="s">
        <v>47</v>
      </c>
      <c r="C43" s="132"/>
      <c r="D43" s="132"/>
      <c r="E43" s="132"/>
      <c r="F43" s="133"/>
      <c r="G43" s="110" t="str">
        <f>_xlfn.XLOOKUP(B43,'[1]06.23'!$B:$B,'[1]06.23'!$C:$C)</f>
        <v>Удлинитель конденсационный Gekon 80/125 мм, L=500 мм, PP-R/Оц.Ст.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1">
        <f>_xlfn.XLOOKUP(B43,'08.2023'!A:A,'08.2023'!C:C)</f>
        <v>3277.9271571742847</v>
      </c>
      <c r="AF43" s="111"/>
      <c r="AG43" s="111"/>
      <c r="AH43" s="116">
        <f>_xlfn.XLOOKUP(B43,'08.2023'!A:A,'08.2023'!D:D)</f>
        <v>2720</v>
      </c>
      <c r="AI43" s="116"/>
      <c r="AJ43" s="116"/>
      <c r="AK43" s="117" t="str">
        <f>_xlfn.XLOOKUP(B43,'08.2023'!A:A,'08.2023'!E:E)</f>
        <v>Складская</v>
      </c>
      <c r="AL43" s="117"/>
      <c r="AM43" s="117"/>
      <c r="AN43" s="117"/>
      <c r="AO43" s="121">
        <f>_xlfn.XLOOKUP(B43,'08.2023'!A:A,'08.2023'!F:F)</f>
        <v>1.6</v>
      </c>
      <c r="AP43" s="121"/>
      <c r="AQ43" s="122">
        <f>_xlfn.XLOOKUP(B43,'08.2023'!A:A,'08.2023'!G:G)</f>
        <v>0.13500000000000001</v>
      </c>
      <c r="AR43" s="122"/>
      <c r="AS43" s="122">
        <f>_xlfn.XLOOKUP(B43,'08.2023'!A:A,'08.2023'!H:H)</f>
        <v>0.505</v>
      </c>
      <c r="AT43" s="122"/>
      <c r="AU43" s="122">
        <f>_xlfn.XLOOKUP(B43,'08.2023'!A:A,'08.2023'!I:I)</f>
        <v>0.13500000000000001</v>
      </c>
      <c r="AV43" s="122"/>
      <c r="AW43" s="104">
        <f>_xlfn.XLOOKUP(B43,'08.2023'!A:A,'08.2023'!J:J)</f>
        <v>1</v>
      </c>
      <c r="AX43" s="104"/>
      <c r="AY43" s="104">
        <f>_xlfn.XLOOKUP(B43,'08.2023'!A:A,'08.2023'!K:K)</f>
        <v>2</v>
      </c>
      <c r="AZ43" s="104"/>
    </row>
    <row r="44" spans="1:53" ht="18" customHeight="1" x14ac:dyDescent="0.25">
      <c r="A44" s="31"/>
      <c r="B44" s="131" t="s">
        <v>48</v>
      </c>
      <c r="C44" s="132"/>
      <c r="D44" s="132"/>
      <c r="E44" s="132"/>
      <c r="F44" s="133"/>
      <c r="G44" s="110" t="str">
        <f>_xlfn.XLOOKUP(B44,'[1]06.23'!$B:$B,'[1]06.23'!$C:$C)</f>
        <v>Удлинитель конденсационный Gekon 80/125 мм, L=1000 мм, PP-R/Оц.Ст.</v>
      </c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1">
        <f>_xlfn.XLOOKUP(B44,'08.2023'!A:A,'08.2023'!C:C)</f>
        <v>4729.8948912246397</v>
      </c>
      <c r="AF44" s="111"/>
      <c r="AG44" s="111"/>
      <c r="AH44" s="116">
        <f>_xlfn.XLOOKUP(B44,'08.2023'!A:A,'08.2023'!D:D)</f>
        <v>3840</v>
      </c>
      <c r="AI44" s="116"/>
      <c r="AJ44" s="116"/>
      <c r="AK44" s="117" t="str">
        <f>_xlfn.XLOOKUP(B44,'08.2023'!A:A,'08.2023'!E:E)</f>
        <v>Складская</v>
      </c>
      <c r="AL44" s="117"/>
      <c r="AM44" s="117"/>
      <c r="AN44" s="117"/>
      <c r="AO44" s="121">
        <f>_xlfn.XLOOKUP(B44,'08.2023'!A:A,'08.2023'!F:F)</f>
        <v>3.2</v>
      </c>
      <c r="AP44" s="121"/>
      <c r="AQ44" s="122">
        <f>_xlfn.XLOOKUP(B44,'08.2023'!A:A,'08.2023'!G:G)</f>
        <v>0.13500000000000001</v>
      </c>
      <c r="AR44" s="122"/>
      <c r="AS44" s="122">
        <f>_xlfn.XLOOKUP(B44,'08.2023'!A:A,'08.2023'!H:H)</f>
        <v>1.01</v>
      </c>
      <c r="AT44" s="122"/>
      <c r="AU44" s="122">
        <f>_xlfn.XLOOKUP(B44,'08.2023'!A:A,'08.2023'!I:I)</f>
        <v>0.13500000000000001</v>
      </c>
      <c r="AV44" s="122"/>
      <c r="AW44" s="104">
        <f>_xlfn.XLOOKUP(B44,'08.2023'!A:A,'08.2023'!J:J)</f>
        <v>1</v>
      </c>
      <c r="AX44" s="104"/>
      <c r="AY44" s="104">
        <f>_xlfn.XLOOKUP(B44,'08.2023'!A:A,'08.2023'!K:K)</f>
        <v>1</v>
      </c>
      <c r="AZ44" s="104"/>
    </row>
    <row r="45" spans="1:53" ht="18" customHeight="1" x14ac:dyDescent="0.25">
      <c r="A45" s="31"/>
      <c r="B45" s="131" t="s">
        <v>49</v>
      </c>
      <c r="C45" s="132"/>
      <c r="D45" s="132"/>
      <c r="E45" s="132"/>
      <c r="F45" s="133"/>
      <c r="G45" s="110" t="str">
        <f>_xlfn.XLOOKUP(B45,'[1]06.23'!$B:$B,'[1]06.23'!$C:$C)</f>
        <v>Колено конденсационное Gekon 80/125 мм, угол 45 гр., PP-R/Сталь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1">
        <f>_xlfn.XLOOKUP(B45,'08.2023'!A:A,'08.2023'!C:C)</f>
        <v>4344.9034465900759</v>
      </c>
      <c r="AF45" s="111"/>
      <c r="AG45" s="111"/>
      <c r="AH45" s="116">
        <f>_xlfn.XLOOKUP(B45,'08.2023'!A:A,'08.2023'!D:D)</f>
        <v>3300</v>
      </c>
      <c r="AI45" s="116"/>
      <c r="AJ45" s="116"/>
      <c r="AK45" s="117" t="str">
        <f>_xlfn.XLOOKUP(B45,'08.2023'!A:A,'08.2023'!E:E)</f>
        <v>Складская</v>
      </c>
      <c r="AL45" s="117"/>
      <c r="AM45" s="117"/>
      <c r="AN45" s="117"/>
      <c r="AO45" s="121">
        <f>_xlfn.XLOOKUP(B45,'08.2023'!A:A,'08.2023'!F:F)</f>
        <v>0.64</v>
      </c>
      <c r="AP45" s="121"/>
      <c r="AQ45" s="122">
        <f>_xlfn.XLOOKUP(B45,'08.2023'!A:A,'08.2023'!G:G)</f>
        <v>0.14499999999999999</v>
      </c>
      <c r="AR45" s="122"/>
      <c r="AS45" s="122">
        <f>_xlfn.XLOOKUP(B45,'08.2023'!A:A,'08.2023'!H:H)</f>
        <v>0.19500000000000001</v>
      </c>
      <c r="AT45" s="122"/>
      <c r="AU45" s="122">
        <f>_xlfn.XLOOKUP(B45,'08.2023'!A:A,'08.2023'!I:I)</f>
        <v>0.16500000000000001</v>
      </c>
      <c r="AV45" s="122"/>
      <c r="AW45" s="104">
        <f>_xlfn.XLOOKUP(B45,'08.2023'!A:A,'08.2023'!J:J)</f>
        <v>1</v>
      </c>
      <c r="AX45" s="104"/>
      <c r="AY45" s="104">
        <f>_xlfn.XLOOKUP(B45,'08.2023'!A:A,'08.2023'!K:K)</f>
        <v>1</v>
      </c>
      <c r="AZ45" s="104"/>
    </row>
    <row r="46" spans="1:53" ht="18" customHeight="1" x14ac:dyDescent="0.25">
      <c r="A46" s="31"/>
      <c r="B46" s="110" t="s">
        <v>50</v>
      </c>
      <c r="C46" s="110"/>
      <c r="D46" s="110"/>
      <c r="E46" s="110"/>
      <c r="F46" s="110"/>
      <c r="G46" s="110" t="str">
        <f>_xlfn.XLOOKUP(B46,'[1]06.23'!$B:$B,'[1]06.23'!$C:$C)</f>
        <v>Колено конденсационное Gekon 80/125 мм, угол 90 гр., PP-R/Сталь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1">
        <f>_xlfn.XLOOKUP(B46,'08.2023'!A:A,'08.2023'!C:C)</f>
        <v>4344.9034465900759</v>
      </c>
      <c r="AF46" s="111"/>
      <c r="AG46" s="111"/>
      <c r="AH46" s="116">
        <f>_xlfn.XLOOKUP(B46,'08.2023'!A:A,'08.2023'!D:D)</f>
        <v>3300</v>
      </c>
      <c r="AI46" s="116"/>
      <c r="AJ46" s="116"/>
      <c r="AK46" s="117" t="str">
        <f>_xlfn.XLOOKUP(B46,'08.2023'!A:A,'08.2023'!E:E)</f>
        <v>Складская</v>
      </c>
      <c r="AL46" s="117"/>
      <c r="AM46" s="117"/>
      <c r="AN46" s="117"/>
      <c r="AO46" s="121">
        <f>_xlfn.XLOOKUP(B46,'08.2023'!A:A,'08.2023'!F:F)</f>
        <v>0.82</v>
      </c>
      <c r="AP46" s="121"/>
      <c r="AQ46" s="122">
        <f>_xlfn.XLOOKUP(B46,'08.2023'!A:A,'08.2023'!G:G)</f>
        <v>0.16500000000000001</v>
      </c>
      <c r="AR46" s="122"/>
      <c r="AS46" s="122">
        <f>_xlfn.XLOOKUP(B46,'08.2023'!A:A,'08.2023'!H:H)</f>
        <v>0.19500000000000001</v>
      </c>
      <c r="AT46" s="122"/>
      <c r="AU46" s="122">
        <f>_xlfn.XLOOKUP(B46,'08.2023'!A:A,'08.2023'!I:I)</f>
        <v>0.19500000000000001</v>
      </c>
      <c r="AV46" s="122"/>
      <c r="AW46" s="104">
        <f>_xlfn.XLOOKUP(B46,'08.2023'!A:A,'08.2023'!J:J)</f>
        <v>1</v>
      </c>
      <c r="AX46" s="104"/>
      <c r="AY46" s="104">
        <f>_xlfn.XLOOKUP(B46,'08.2023'!A:A,'08.2023'!K:K)</f>
        <v>1</v>
      </c>
      <c r="AZ46" s="104"/>
    </row>
    <row r="47" spans="1:53" ht="18" customHeight="1" x14ac:dyDescent="0.25">
      <c r="A47" s="31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4"/>
      <c r="AF47" s="64"/>
      <c r="AG47" s="64"/>
      <c r="AH47" s="65"/>
      <c r="AI47" s="65"/>
      <c r="AJ47" s="65"/>
      <c r="AK47" s="62"/>
      <c r="AL47" s="62"/>
      <c r="AM47" s="62"/>
      <c r="AN47" s="62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</row>
    <row r="48" spans="1:53" ht="18" customHeight="1" x14ac:dyDescent="0.25">
      <c r="A48" s="31"/>
      <c r="B48" s="105" t="s">
        <v>433</v>
      </c>
      <c r="C48" s="105"/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</row>
    <row r="49" spans="1:52" ht="18" customHeight="1" x14ac:dyDescent="0.25">
      <c r="A49" s="31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4"/>
      <c r="AF49" s="64"/>
      <c r="AG49" s="64"/>
      <c r="AH49" s="65"/>
      <c r="AI49" s="65"/>
      <c r="AJ49" s="65"/>
      <c r="AK49" s="62"/>
      <c r="AL49" s="62"/>
      <c r="AM49" s="62"/>
      <c r="AN49" s="62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</row>
    <row r="50" spans="1:52" ht="18" customHeight="1" x14ac:dyDescent="0.25">
      <c r="A50" s="31"/>
      <c r="B50" s="31" t="s">
        <v>409</v>
      </c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</row>
    <row r="51" spans="1:52" ht="18" customHeight="1" x14ac:dyDescent="0.25">
      <c r="A51" s="31"/>
      <c r="B51"/>
      <c r="AP51" s="35"/>
      <c r="AQ51" s="35"/>
      <c r="AR51" s="35"/>
      <c r="AS51" s="35"/>
    </row>
    <row r="52" spans="1:52" ht="18" customHeight="1" x14ac:dyDescent="0.25">
      <c r="A52" s="31"/>
      <c r="B52" s="35" t="s">
        <v>411</v>
      </c>
      <c r="AP52" s="35"/>
      <c r="AQ52" s="35"/>
      <c r="AR52" s="35"/>
      <c r="AS52" s="35"/>
    </row>
    <row r="53" spans="1:52" ht="18" customHeight="1" x14ac:dyDescent="0.25">
      <c r="A53" s="31"/>
      <c r="AP53" s="35"/>
      <c r="AQ53" s="35"/>
      <c r="AR53" s="35"/>
      <c r="AS53" s="35"/>
    </row>
    <row r="54" spans="1:52" ht="18" customHeight="1" x14ac:dyDescent="0.25">
      <c r="A54" s="31"/>
      <c r="AP54" s="35"/>
      <c r="AQ54" s="35"/>
      <c r="AR54" s="35"/>
      <c r="AS54" s="35"/>
    </row>
    <row r="55" spans="1:52" ht="18" customHeight="1" x14ac:dyDescent="0.25">
      <c r="A55" s="31"/>
      <c r="AP55" s="35"/>
      <c r="AQ55" s="35"/>
      <c r="AR55" s="35"/>
      <c r="AS55" s="35"/>
    </row>
    <row r="56" spans="1:52" ht="18" customHeight="1" x14ac:dyDescent="0.25">
      <c r="A56" s="31"/>
      <c r="B56" s="39" t="s">
        <v>434</v>
      </c>
      <c r="C56" s="40"/>
      <c r="D56" s="40"/>
      <c r="E56" s="40"/>
      <c r="F56" s="40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8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</row>
    <row r="57" spans="1:52" ht="18" customHeight="1" x14ac:dyDescent="0.25">
      <c r="A57" s="31"/>
      <c r="B57" s="112" t="s">
        <v>382</v>
      </c>
      <c r="C57" s="112"/>
      <c r="D57" s="112"/>
      <c r="E57" s="112"/>
      <c r="F57" s="112"/>
      <c r="G57" s="113" t="s">
        <v>5</v>
      </c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 t="s">
        <v>330</v>
      </c>
      <c r="AF57" s="113"/>
      <c r="AG57" s="113"/>
      <c r="AH57" s="114" t="s">
        <v>331</v>
      </c>
      <c r="AI57" s="114"/>
      <c r="AJ57" s="114"/>
      <c r="AK57" s="113" t="s">
        <v>4</v>
      </c>
      <c r="AL57" s="113"/>
      <c r="AM57" s="113"/>
      <c r="AN57" s="113"/>
      <c r="AO57" s="106" t="s">
        <v>386</v>
      </c>
      <c r="AP57" s="107"/>
      <c r="AQ57" s="106" t="s">
        <v>388</v>
      </c>
      <c r="AR57" s="107"/>
      <c r="AS57" s="106" t="s">
        <v>390</v>
      </c>
      <c r="AT57" s="107"/>
      <c r="AU57" s="106" t="s">
        <v>391</v>
      </c>
      <c r="AV57" s="107"/>
      <c r="AW57" s="106" t="s">
        <v>383</v>
      </c>
      <c r="AX57" s="107"/>
      <c r="AY57" s="106" t="s">
        <v>385</v>
      </c>
      <c r="AZ57" s="107"/>
    </row>
    <row r="58" spans="1:52" ht="18" customHeight="1" x14ac:dyDescent="0.25">
      <c r="A58" s="31"/>
      <c r="B58" s="112"/>
      <c r="C58" s="112"/>
      <c r="D58" s="112"/>
      <c r="E58" s="112"/>
      <c r="F58" s="112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4"/>
      <c r="AI58" s="114"/>
      <c r="AJ58" s="114"/>
      <c r="AK58" s="113"/>
      <c r="AL58" s="113"/>
      <c r="AM58" s="113"/>
      <c r="AN58" s="113"/>
      <c r="AO58" s="108" t="s">
        <v>387</v>
      </c>
      <c r="AP58" s="109"/>
      <c r="AQ58" s="108" t="s">
        <v>389</v>
      </c>
      <c r="AR58" s="109"/>
      <c r="AS58" s="108" t="s">
        <v>389</v>
      </c>
      <c r="AT58" s="109"/>
      <c r="AU58" s="108" t="s">
        <v>389</v>
      </c>
      <c r="AV58" s="109"/>
      <c r="AW58" s="108" t="s">
        <v>384</v>
      </c>
      <c r="AX58" s="109"/>
      <c r="AY58" s="108" t="s">
        <v>384</v>
      </c>
      <c r="AZ58" s="109"/>
    </row>
    <row r="59" spans="1:52" ht="18" customHeight="1" x14ac:dyDescent="0.25">
      <c r="A59" s="31"/>
      <c r="B59" s="131" t="s">
        <v>51</v>
      </c>
      <c r="C59" s="132"/>
      <c r="D59" s="132"/>
      <c r="E59" s="132"/>
      <c r="F59" s="133"/>
      <c r="G59" s="110" t="str">
        <f>_xlfn.XLOOKUP(B59,'[1]06.23'!$B:$B,'[1]06.23'!$C:$C)</f>
        <v>Комплект дымохода, адаптер конденсационный Gekon 60-100х2/80 мм, PP-R/Алюминий</v>
      </c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1">
        <f>_xlfn.XLOOKUP(B59,'08.2023'!A:A,'08.2023'!C:C)</f>
        <v>6544.8545587875824</v>
      </c>
      <c r="AF59" s="111"/>
      <c r="AG59" s="111"/>
      <c r="AH59" s="116">
        <f>_xlfn.XLOOKUP(B59,'08.2023'!A:A,'08.2023'!D:D)</f>
        <v>5800</v>
      </c>
      <c r="AI59" s="116"/>
      <c r="AJ59" s="116"/>
      <c r="AK59" s="117" t="str">
        <f>_xlfn.XLOOKUP(B59,'08.2023'!A:A,'08.2023'!E:E)</f>
        <v>Складская</v>
      </c>
      <c r="AL59" s="117"/>
      <c r="AM59" s="117"/>
      <c r="AN59" s="117"/>
      <c r="AO59" s="121">
        <f>_xlfn.XLOOKUP(B59,'08.2023'!A:A,'08.2023'!F:F)</f>
        <v>0.57999999999999996</v>
      </c>
      <c r="AP59" s="121"/>
      <c r="AQ59" s="122">
        <f>_xlfn.XLOOKUP(B59,'08.2023'!A:A,'08.2023'!G:G)</f>
        <v>0.16500000000000001</v>
      </c>
      <c r="AR59" s="122"/>
      <c r="AS59" s="122">
        <f>_xlfn.XLOOKUP(B59,'08.2023'!A:A,'08.2023'!H:H)</f>
        <v>0.26500000000000001</v>
      </c>
      <c r="AT59" s="122"/>
      <c r="AU59" s="122">
        <f>_xlfn.XLOOKUP(B59,'08.2023'!A:A,'08.2023'!I:I)</f>
        <v>0.17</v>
      </c>
      <c r="AV59" s="122"/>
      <c r="AW59" s="104">
        <f>_xlfn.XLOOKUP(B59,'08.2023'!A:A,'08.2023'!J:J)</f>
        <v>1</v>
      </c>
      <c r="AX59" s="104"/>
      <c r="AY59" s="104">
        <f>_xlfn.XLOOKUP(B59,'08.2023'!A:A,'08.2023'!K:K)</f>
        <v>1</v>
      </c>
      <c r="AZ59" s="104"/>
    </row>
    <row r="60" spans="1:52" ht="18" customHeight="1" x14ac:dyDescent="0.25">
      <c r="A60" s="31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4"/>
      <c r="AF60" s="64"/>
      <c r="AG60" s="64"/>
      <c r="AH60" s="65"/>
      <c r="AI60" s="65"/>
      <c r="AJ60" s="65"/>
      <c r="AK60" s="62"/>
      <c r="AL60" s="62"/>
      <c r="AM60" s="62"/>
      <c r="AN60" s="62"/>
      <c r="AO60" s="82"/>
      <c r="AP60" s="82"/>
      <c r="AQ60" s="79"/>
      <c r="AR60" s="79"/>
      <c r="AS60" s="79"/>
      <c r="AT60" s="79"/>
      <c r="AU60" s="79"/>
      <c r="AV60" s="79"/>
      <c r="AW60" s="66"/>
      <c r="AX60" s="66"/>
      <c r="AY60" s="66"/>
      <c r="AZ60" s="66"/>
    </row>
    <row r="61" spans="1:52" ht="18" customHeight="1" x14ac:dyDescent="0.25">
      <c r="A61" s="31"/>
      <c r="B61" s="39" t="s">
        <v>435</v>
      </c>
      <c r="C61" s="40"/>
      <c r="D61" s="40"/>
      <c r="E61" s="40"/>
      <c r="F61" s="40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8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80"/>
      <c r="AP61" s="80"/>
      <c r="AQ61" s="77"/>
      <c r="AR61" s="77"/>
      <c r="AS61" s="77"/>
      <c r="AT61" s="77"/>
      <c r="AU61" s="77"/>
      <c r="AV61" s="77"/>
      <c r="AW61" s="37"/>
      <c r="AX61" s="37"/>
      <c r="AY61" s="37"/>
      <c r="AZ61" s="37"/>
    </row>
    <row r="62" spans="1:52" ht="18" customHeight="1" x14ac:dyDescent="0.25">
      <c r="A62" s="31"/>
      <c r="B62" s="112" t="s">
        <v>382</v>
      </c>
      <c r="C62" s="112"/>
      <c r="D62" s="112"/>
      <c r="E62" s="112"/>
      <c r="F62" s="112"/>
      <c r="G62" s="113" t="s">
        <v>5</v>
      </c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 t="s">
        <v>330</v>
      </c>
      <c r="AF62" s="113"/>
      <c r="AG62" s="113"/>
      <c r="AH62" s="114" t="s">
        <v>331</v>
      </c>
      <c r="AI62" s="114"/>
      <c r="AJ62" s="114"/>
      <c r="AK62" s="113" t="s">
        <v>4</v>
      </c>
      <c r="AL62" s="113"/>
      <c r="AM62" s="113"/>
      <c r="AN62" s="113"/>
      <c r="AO62" s="123" t="s">
        <v>386</v>
      </c>
      <c r="AP62" s="124"/>
      <c r="AQ62" s="125" t="s">
        <v>388</v>
      </c>
      <c r="AR62" s="126"/>
      <c r="AS62" s="125" t="s">
        <v>390</v>
      </c>
      <c r="AT62" s="126"/>
      <c r="AU62" s="125" t="s">
        <v>391</v>
      </c>
      <c r="AV62" s="126"/>
      <c r="AW62" s="106" t="s">
        <v>383</v>
      </c>
      <c r="AX62" s="107"/>
      <c r="AY62" s="106" t="s">
        <v>385</v>
      </c>
      <c r="AZ62" s="107"/>
    </row>
    <row r="63" spans="1:52" ht="18" customHeight="1" x14ac:dyDescent="0.25">
      <c r="A63" s="31"/>
      <c r="B63" s="112"/>
      <c r="C63" s="112"/>
      <c r="D63" s="112"/>
      <c r="E63" s="112"/>
      <c r="F63" s="112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4"/>
      <c r="AI63" s="114"/>
      <c r="AJ63" s="114"/>
      <c r="AK63" s="113"/>
      <c r="AL63" s="113"/>
      <c r="AM63" s="113"/>
      <c r="AN63" s="113"/>
      <c r="AO63" s="127" t="s">
        <v>387</v>
      </c>
      <c r="AP63" s="128"/>
      <c r="AQ63" s="129" t="s">
        <v>389</v>
      </c>
      <c r="AR63" s="130"/>
      <c r="AS63" s="129" t="s">
        <v>389</v>
      </c>
      <c r="AT63" s="130"/>
      <c r="AU63" s="129" t="s">
        <v>389</v>
      </c>
      <c r="AV63" s="130"/>
      <c r="AW63" s="108" t="s">
        <v>384</v>
      </c>
      <c r="AX63" s="109"/>
      <c r="AY63" s="108" t="s">
        <v>384</v>
      </c>
      <c r="AZ63" s="109"/>
    </row>
    <row r="64" spans="1:52" ht="18" customHeight="1" x14ac:dyDescent="0.25">
      <c r="A64" s="31"/>
      <c r="B64" s="131" t="s">
        <v>52</v>
      </c>
      <c r="C64" s="132"/>
      <c r="D64" s="132"/>
      <c r="E64" s="132"/>
      <c r="F64" s="133"/>
      <c r="G64" s="110" t="str">
        <f>_xlfn.XLOOKUP(B64,'[1]06.23'!$B:$B,'[1]06.23'!$C:$C)</f>
        <v>Удлинитель конденсационный Gekon 80 мм, L=250 мм, PP-R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1">
        <f>_xlfn.XLOOKUP(B64,'08.2023'!A:A,'08.2023'!C:C)</f>
        <v>901.97995600097772</v>
      </c>
      <c r="AF64" s="111"/>
      <c r="AG64" s="111"/>
      <c r="AH64" s="116">
        <f>_xlfn.XLOOKUP(B64,'08.2023'!A:A,'08.2023'!D:D)</f>
        <v>770</v>
      </c>
      <c r="AI64" s="116"/>
      <c r="AJ64" s="116"/>
      <c r="AK64" s="117" t="str">
        <f>_xlfn.XLOOKUP(B64,'08.2023'!A:A,'08.2023'!E:E)</f>
        <v>Складская</v>
      </c>
      <c r="AL64" s="117"/>
      <c r="AM64" s="117"/>
      <c r="AN64" s="117"/>
      <c r="AO64" s="121">
        <f>_xlfn.XLOOKUP(B64,'08.2023'!A:A,'08.2023'!F:F)</f>
        <v>0.2</v>
      </c>
      <c r="AP64" s="121"/>
      <c r="AQ64" s="122">
        <f>_xlfn.XLOOKUP(B64,'08.2023'!A:A,'08.2023'!G:G)</f>
        <v>0.09</v>
      </c>
      <c r="AR64" s="122"/>
      <c r="AS64" s="122">
        <f>_xlfn.XLOOKUP(B64,'08.2023'!A:A,'08.2023'!H:H)</f>
        <v>0.26</v>
      </c>
      <c r="AT64" s="122"/>
      <c r="AU64" s="122">
        <f>_xlfn.XLOOKUP(B64,'08.2023'!A:A,'08.2023'!I:I)</f>
        <v>0.09</v>
      </c>
      <c r="AV64" s="122"/>
      <c r="AW64" s="104">
        <f>_xlfn.XLOOKUP(B64,'08.2023'!A:A,'08.2023'!J:J)</f>
        <v>1</v>
      </c>
      <c r="AX64" s="104"/>
      <c r="AY64" s="104">
        <f>_xlfn.XLOOKUP(B64,'08.2023'!A:A,'08.2023'!K:K)</f>
        <v>16</v>
      </c>
      <c r="AZ64" s="104"/>
    </row>
    <row r="65" spans="1:52" ht="18" customHeight="1" x14ac:dyDescent="0.25">
      <c r="A65" s="31"/>
      <c r="B65" s="131" t="s">
        <v>53</v>
      </c>
      <c r="C65" s="132"/>
      <c r="D65" s="132"/>
      <c r="E65" s="132"/>
      <c r="F65" s="133"/>
      <c r="G65" s="110" t="str">
        <f>_xlfn.XLOOKUP(B65,'[1]06.23'!$B:$B,'[1]06.23'!$C:$C)</f>
        <v>Удлинитель конденсационный Gekon 80 мм, L=500 мм, PP-R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1">
        <f>_xlfn.XLOOKUP(B65,'08.2023'!A:A,'08.2023'!C:C)</f>
        <v>1528.9660229772671</v>
      </c>
      <c r="AF65" s="111"/>
      <c r="AG65" s="111"/>
      <c r="AH65" s="116">
        <f>_xlfn.XLOOKUP(B65,'08.2023'!A:A,'08.2023'!D:D)</f>
        <v>1210</v>
      </c>
      <c r="AI65" s="116"/>
      <c r="AJ65" s="116"/>
      <c r="AK65" s="117" t="str">
        <f>_xlfn.XLOOKUP(B65,'08.2023'!A:A,'08.2023'!E:E)</f>
        <v>Складская</v>
      </c>
      <c r="AL65" s="117"/>
      <c r="AM65" s="117"/>
      <c r="AN65" s="117"/>
      <c r="AO65" s="121">
        <f>_xlfn.XLOOKUP(B65,'08.2023'!A:A,'08.2023'!F:F)</f>
        <v>0.4</v>
      </c>
      <c r="AP65" s="121"/>
      <c r="AQ65" s="122">
        <f>_xlfn.XLOOKUP(B65,'08.2023'!A:A,'08.2023'!G:G)</f>
        <v>0.09</v>
      </c>
      <c r="AR65" s="122"/>
      <c r="AS65" s="122">
        <f>_xlfn.XLOOKUP(B65,'08.2023'!A:A,'08.2023'!H:H)</f>
        <v>0.51</v>
      </c>
      <c r="AT65" s="122"/>
      <c r="AU65" s="122">
        <f>_xlfn.XLOOKUP(B65,'08.2023'!A:A,'08.2023'!I:I)</f>
        <v>0.09</v>
      </c>
      <c r="AV65" s="122"/>
      <c r="AW65" s="104">
        <f>_xlfn.XLOOKUP(B65,'08.2023'!A:A,'08.2023'!J:J)</f>
        <v>1</v>
      </c>
      <c r="AX65" s="104"/>
      <c r="AY65" s="104">
        <f>_xlfn.XLOOKUP(B65,'08.2023'!A:A,'08.2023'!K:K)</f>
        <v>8</v>
      </c>
      <c r="AZ65" s="104"/>
    </row>
    <row r="66" spans="1:52" ht="18" customHeight="1" x14ac:dyDescent="0.25">
      <c r="A66" s="31"/>
      <c r="B66" s="131" t="s">
        <v>54</v>
      </c>
      <c r="C66" s="132"/>
      <c r="D66" s="132"/>
      <c r="E66" s="132"/>
      <c r="F66" s="133"/>
      <c r="G66" s="110" t="str">
        <f>_xlfn.XLOOKUP(B66,'[1]06.23'!$B:$B,'[1]06.23'!$C:$C)</f>
        <v>Удлинитель конденсационный Gekon 80 мм, L=1000 мм, PP-R</v>
      </c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1">
        <f>_xlfn.XLOOKUP(B66,'08.2023'!A:A,'08.2023'!C:C)</f>
        <v>2166.9518455145439</v>
      </c>
      <c r="AF66" s="111"/>
      <c r="AG66" s="111"/>
      <c r="AH66" s="116">
        <f>_xlfn.XLOOKUP(B66,'08.2023'!A:A,'08.2023'!D:D)</f>
        <v>1740</v>
      </c>
      <c r="AI66" s="116"/>
      <c r="AJ66" s="116"/>
      <c r="AK66" s="117" t="str">
        <f>_xlfn.XLOOKUP(B66,'08.2023'!A:A,'08.2023'!E:E)</f>
        <v>Складская</v>
      </c>
      <c r="AL66" s="117"/>
      <c r="AM66" s="117"/>
      <c r="AN66" s="117"/>
      <c r="AO66" s="121">
        <f>_xlfn.XLOOKUP(B66,'08.2023'!A:A,'08.2023'!F:F)</f>
        <v>0.6</v>
      </c>
      <c r="AP66" s="121"/>
      <c r="AQ66" s="122">
        <f>_xlfn.XLOOKUP(B66,'08.2023'!A:A,'08.2023'!G:G)</f>
        <v>0.09</v>
      </c>
      <c r="AR66" s="122"/>
      <c r="AS66" s="122">
        <f>_xlfn.XLOOKUP(B66,'08.2023'!A:A,'08.2023'!H:H)</f>
        <v>1.01</v>
      </c>
      <c r="AT66" s="122"/>
      <c r="AU66" s="122">
        <f>_xlfn.XLOOKUP(B66,'08.2023'!A:A,'08.2023'!I:I)</f>
        <v>0.09</v>
      </c>
      <c r="AV66" s="122"/>
      <c r="AW66" s="104">
        <f>_xlfn.XLOOKUP(B66,'08.2023'!A:A,'08.2023'!J:J)</f>
        <v>1</v>
      </c>
      <c r="AX66" s="104"/>
      <c r="AY66" s="104">
        <f>_xlfn.XLOOKUP(B66,'08.2023'!A:A,'08.2023'!K:K)</f>
        <v>4</v>
      </c>
      <c r="AZ66" s="104"/>
    </row>
    <row r="67" spans="1:52" ht="18" customHeight="1" x14ac:dyDescent="0.25">
      <c r="A67" s="31"/>
      <c r="B67" s="131" t="s">
        <v>55</v>
      </c>
      <c r="C67" s="132"/>
      <c r="D67" s="132"/>
      <c r="E67" s="132"/>
      <c r="F67" s="133"/>
      <c r="G67" s="110" t="str">
        <f>_xlfn.XLOOKUP(B67,'[1]06.23'!$B:$B,'[1]06.23'!$C:$C)</f>
        <v>Колено конденсационное Gekon 80 мм, угол 45 гр., PP-R</v>
      </c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1">
        <f>_xlfn.XLOOKUP(B67,'08.2023'!A:A,'08.2023'!C:C)</f>
        <v>1429.9682229283792</v>
      </c>
      <c r="AF67" s="111"/>
      <c r="AG67" s="111"/>
      <c r="AH67" s="116">
        <f>_xlfn.XLOOKUP(B67,'08.2023'!A:A,'08.2023'!D:D)</f>
        <v>1200</v>
      </c>
      <c r="AI67" s="116"/>
      <c r="AJ67" s="116"/>
      <c r="AK67" s="117" t="str">
        <f>_xlfn.XLOOKUP(B67,'08.2023'!A:A,'08.2023'!E:E)</f>
        <v>Складская</v>
      </c>
      <c r="AL67" s="117"/>
      <c r="AM67" s="117"/>
      <c r="AN67" s="117"/>
      <c r="AO67" s="121">
        <f>_xlfn.XLOOKUP(B67,'08.2023'!A:A,'08.2023'!F:F)</f>
        <v>0.18</v>
      </c>
      <c r="AP67" s="121"/>
      <c r="AQ67" s="122">
        <f>_xlfn.XLOOKUP(B67,'08.2023'!A:A,'08.2023'!G:G)</f>
        <v>0.1</v>
      </c>
      <c r="AR67" s="122"/>
      <c r="AS67" s="122">
        <f>_xlfn.XLOOKUP(B67,'08.2023'!A:A,'08.2023'!H:H)</f>
        <v>0.11</v>
      </c>
      <c r="AT67" s="122"/>
      <c r="AU67" s="122">
        <f>_xlfn.XLOOKUP(B67,'08.2023'!A:A,'08.2023'!I:I)</f>
        <v>0.19</v>
      </c>
      <c r="AV67" s="122"/>
      <c r="AW67" s="104">
        <f>_xlfn.XLOOKUP(B67,'08.2023'!A:A,'08.2023'!J:J)</f>
        <v>1</v>
      </c>
      <c r="AX67" s="104"/>
      <c r="AY67" s="104">
        <f>_xlfn.XLOOKUP(B67,'08.2023'!A:A,'08.2023'!K:K)</f>
        <v>1</v>
      </c>
      <c r="AZ67" s="104"/>
    </row>
    <row r="68" spans="1:52" ht="18" customHeight="1" x14ac:dyDescent="0.25">
      <c r="B68" s="131" t="s">
        <v>56</v>
      </c>
      <c r="C68" s="132"/>
      <c r="D68" s="132"/>
      <c r="E68" s="132"/>
      <c r="F68" s="133"/>
      <c r="G68" s="110" t="str">
        <f>_xlfn.XLOOKUP(B68,'[1]06.23'!$B:$B,'[1]06.23'!$C:$C)</f>
        <v>Колено конденсационное Gekon 80 мм, угол 90 гр., PP-R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1">
        <f>_xlfn.XLOOKUP(B68,'08.2023'!A:A,'08.2023'!C:C)</f>
        <v>1429.9682229283792</v>
      </c>
      <c r="AF68" s="111"/>
      <c r="AG68" s="111"/>
      <c r="AH68" s="116">
        <f>_xlfn.XLOOKUP(B68,'08.2023'!A:A,'08.2023'!D:D)</f>
        <v>1100</v>
      </c>
      <c r="AI68" s="116"/>
      <c r="AJ68" s="116"/>
      <c r="AK68" s="117" t="str">
        <f>_xlfn.XLOOKUP(B68,'08.2023'!A:A,'08.2023'!E:E)</f>
        <v>Складская</v>
      </c>
      <c r="AL68" s="117"/>
      <c r="AM68" s="117"/>
      <c r="AN68" s="117"/>
      <c r="AO68" s="121">
        <f>_xlfn.XLOOKUP(B68,'08.2023'!A:A,'08.2023'!F:F)</f>
        <v>0.24</v>
      </c>
      <c r="AP68" s="121"/>
      <c r="AQ68" s="122">
        <f>_xlfn.XLOOKUP(B68,'08.2023'!A:A,'08.2023'!G:G)</f>
        <v>0.105</v>
      </c>
      <c r="AR68" s="122"/>
      <c r="AS68" s="122">
        <f>_xlfn.XLOOKUP(B68,'08.2023'!A:A,'08.2023'!H:H)</f>
        <v>0.155</v>
      </c>
      <c r="AT68" s="122"/>
      <c r="AU68" s="122">
        <f>_xlfn.XLOOKUP(B68,'08.2023'!A:A,'08.2023'!I:I)</f>
        <v>0.155</v>
      </c>
      <c r="AV68" s="122"/>
      <c r="AW68" s="104">
        <f>_xlfn.XLOOKUP(B68,'08.2023'!A:A,'08.2023'!J:J)</f>
        <v>1</v>
      </c>
      <c r="AX68" s="104"/>
      <c r="AY68" s="104">
        <f>_xlfn.XLOOKUP(B68,'08.2023'!A:A,'08.2023'!K:K)</f>
        <v>1</v>
      </c>
      <c r="AZ68" s="104"/>
    </row>
    <row r="69" spans="1:52" ht="18" customHeight="1" x14ac:dyDescent="0.25">
      <c r="B69" s="131" t="s">
        <v>376</v>
      </c>
      <c r="C69" s="132"/>
      <c r="D69" s="132"/>
      <c r="E69" s="132"/>
      <c r="F69" s="133"/>
      <c r="G69" s="110" t="str">
        <f>_xlfn.XLOOKUP(B69,'[1]06.23'!$B:$B,'[1]06.23'!$C:$C)</f>
        <v>Адаптер переход конденсационный Gekon 60-80 мм, PP-R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1">
        <f>_xlfn.XLOOKUP(B69,'08.2023'!A:A,'08.2023'!C:C)</f>
        <v>1550.9655340992422</v>
      </c>
      <c r="AF69" s="111"/>
      <c r="AG69" s="111"/>
      <c r="AH69" s="116">
        <f>_xlfn.XLOOKUP(B69,'08.2023'!A:A,'08.2023'!D:D)</f>
        <v>1240</v>
      </c>
      <c r="AI69" s="116"/>
      <c r="AJ69" s="116"/>
      <c r="AK69" s="117" t="str">
        <f>_xlfn.XLOOKUP(B69,'08.2023'!A:A,'08.2023'!E:E)</f>
        <v>Складская</v>
      </c>
      <c r="AL69" s="117"/>
      <c r="AM69" s="117"/>
      <c r="AN69" s="117"/>
      <c r="AO69" s="121">
        <f>_xlfn.XLOOKUP(B69,'08.2023'!A:A,'08.2023'!F:F)</f>
        <v>0.16</v>
      </c>
      <c r="AP69" s="121"/>
      <c r="AQ69" s="122">
        <f>_xlfn.XLOOKUP(B69,'08.2023'!A:A,'08.2023'!G:G)</f>
        <v>0.1</v>
      </c>
      <c r="AR69" s="122"/>
      <c r="AS69" s="122">
        <f>_xlfn.XLOOKUP(B69,'08.2023'!A:A,'08.2023'!H:H)</f>
        <v>0.11</v>
      </c>
      <c r="AT69" s="122"/>
      <c r="AU69" s="122">
        <f>_xlfn.XLOOKUP(B69,'08.2023'!A:A,'08.2023'!I:I)</f>
        <v>0.1</v>
      </c>
      <c r="AV69" s="122"/>
      <c r="AW69" s="104">
        <f>_xlfn.XLOOKUP(B69,'08.2023'!A:A,'08.2023'!J:J)</f>
        <v>1</v>
      </c>
      <c r="AX69" s="104"/>
      <c r="AY69" s="104">
        <f>_xlfn.XLOOKUP(B69,'08.2023'!A:A,'08.2023'!K:K)</f>
        <v>1</v>
      </c>
      <c r="AZ69" s="104"/>
    </row>
    <row r="71" spans="1:52" ht="18" customHeight="1" x14ac:dyDescent="0.25">
      <c r="B71" s="141" t="s">
        <v>312</v>
      </c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</row>
    <row r="72" spans="1:52" ht="18" customHeight="1" x14ac:dyDescent="0.25">
      <c r="B72" s="141" t="s">
        <v>7</v>
      </c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</row>
  </sheetData>
  <mergeCells count="306">
    <mergeCell ref="AO57:AP57"/>
    <mergeCell ref="AQ57:AR57"/>
    <mergeCell ref="AS57:AT57"/>
    <mergeCell ref="AU57:AV57"/>
    <mergeCell ref="AO65:AP65"/>
    <mergeCell ref="AS45:AT45"/>
    <mergeCell ref="AU45:AV45"/>
    <mergeCell ref="AS65:AT65"/>
    <mergeCell ref="AS64:AT64"/>
    <mergeCell ref="AU59:AV59"/>
    <mergeCell ref="AU63:AV63"/>
    <mergeCell ref="AW45:AX45"/>
    <mergeCell ref="AY45:AZ45"/>
    <mergeCell ref="B46:F46"/>
    <mergeCell ref="G46:AD46"/>
    <mergeCell ref="AE46:AG46"/>
    <mergeCell ref="AH46:AJ46"/>
    <mergeCell ref="AK46:AN46"/>
    <mergeCell ref="AO45:AP45"/>
    <mergeCell ref="B45:F45"/>
    <mergeCell ref="G45:AD45"/>
    <mergeCell ref="AE45:AG45"/>
    <mergeCell ref="AH45:AJ45"/>
    <mergeCell ref="AK45:AN45"/>
    <mergeCell ref="AO46:AP46"/>
    <mergeCell ref="AQ46:AR46"/>
    <mergeCell ref="AS46:AT46"/>
    <mergeCell ref="AU46:AV46"/>
    <mergeCell ref="AW46:AX46"/>
    <mergeCell ref="AY46:AZ46"/>
    <mergeCell ref="AW63:AX63"/>
    <mergeCell ref="AY63:AZ63"/>
    <mergeCell ref="AS62:AT62"/>
    <mergeCell ref="AE62:AG63"/>
    <mergeCell ref="AH62:AJ63"/>
    <mergeCell ref="AK62:AN63"/>
    <mergeCell ref="AQ63:AR63"/>
    <mergeCell ref="AS63:AT63"/>
    <mergeCell ref="AU62:AV62"/>
    <mergeCell ref="AW62:AX62"/>
    <mergeCell ref="AY62:AZ62"/>
    <mergeCell ref="B66:F66"/>
    <mergeCell ref="G66:AD66"/>
    <mergeCell ref="AE66:AG66"/>
    <mergeCell ref="AQ45:AR45"/>
    <mergeCell ref="AH66:AJ66"/>
    <mergeCell ref="AK66:AN66"/>
    <mergeCell ref="B65:F65"/>
    <mergeCell ref="G65:AD65"/>
    <mergeCell ref="AE65:AG65"/>
    <mergeCell ref="AH65:AJ65"/>
    <mergeCell ref="AK65:AN65"/>
    <mergeCell ref="B64:F64"/>
    <mergeCell ref="G64:AD64"/>
    <mergeCell ref="AE64:AG64"/>
    <mergeCell ref="AH64:AJ64"/>
    <mergeCell ref="AK64:AN64"/>
    <mergeCell ref="AO63:AP63"/>
    <mergeCell ref="AO62:AP62"/>
    <mergeCell ref="AQ62:AR62"/>
    <mergeCell ref="AQ65:AR65"/>
    <mergeCell ref="AO64:AP64"/>
    <mergeCell ref="AQ64:AR64"/>
    <mergeCell ref="B62:F63"/>
    <mergeCell ref="G62:AD63"/>
    <mergeCell ref="B72:AZ72"/>
    <mergeCell ref="AQ69:AR69"/>
    <mergeCell ref="AS69:AT69"/>
    <mergeCell ref="AU69:AV69"/>
    <mergeCell ref="AW69:AX69"/>
    <mergeCell ref="AY69:AZ69"/>
    <mergeCell ref="B69:F69"/>
    <mergeCell ref="G69:AD69"/>
    <mergeCell ref="AE69:AG69"/>
    <mergeCell ref="AH69:AJ69"/>
    <mergeCell ref="AK69:AN69"/>
    <mergeCell ref="AO69:AP69"/>
    <mergeCell ref="B71:AZ71"/>
    <mergeCell ref="B68:F68"/>
    <mergeCell ref="G68:AD68"/>
    <mergeCell ref="AE68:AG68"/>
    <mergeCell ref="AH68:AJ68"/>
    <mergeCell ref="AK68:AN68"/>
    <mergeCell ref="B67:F67"/>
    <mergeCell ref="G67:AD67"/>
    <mergeCell ref="AE67:AG67"/>
    <mergeCell ref="AH67:AJ67"/>
    <mergeCell ref="AK67:AN67"/>
    <mergeCell ref="AO68:AP68"/>
    <mergeCell ref="AQ68:AR68"/>
    <mergeCell ref="AS68:AT68"/>
    <mergeCell ref="AU68:AV68"/>
    <mergeCell ref="AW68:AX68"/>
    <mergeCell ref="AY68:AZ68"/>
    <mergeCell ref="AQ67:AR67"/>
    <mergeCell ref="AS67:AT67"/>
    <mergeCell ref="AU64:AV64"/>
    <mergeCell ref="AW64:AX64"/>
    <mergeCell ref="AY64:AZ64"/>
    <mergeCell ref="AS66:AT66"/>
    <mergeCell ref="AU66:AV66"/>
    <mergeCell ref="AW66:AX66"/>
    <mergeCell ref="AY66:AZ66"/>
    <mergeCell ref="AO66:AP66"/>
    <mergeCell ref="AQ66:AR66"/>
    <mergeCell ref="AU67:AV67"/>
    <mergeCell ref="AW67:AX67"/>
    <mergeCell ref="AY67:AZ67"/>
    <mergeCell ref="AO67:AP67"/>
    <mergeCell ref="AU65:AV65"/>
    <mergeCell ref="AW65:AX65"/>
    <mergeCell ref="AY65:AZ65"/>
    <mergeCell ref="AW59:AX59"/>
    <mergeCell ref="AY59:AZ59"/>
    <mergeCell ref="B48:AZ48"/>
    <mergeCell ref="B59:F59"/>
    <mergeCell ref="G59:AD59"/>
    <mergeCell ref="AE59:AG59"/>
    <mergeCell ref="AH59:AJ59"/>
    <mergeCell ref="AK59:AN59"/>
    <mergeCell ref="AO59:AP59"/>
    <mergeCell ref="AW57:AX57"/>
    <mergeCell ref="B57:F58"/>
    <mergeCell ref="G57:AD58"/>
    <mergeCell ref="AE57:AG58"/>
    <mergeCell ref="AY57:AZ57"/>
    <mergeCell ref="AO58:AP58"/>
    <mergeCell ref="AQ58:AR58"/>
    <mergeCell ref="AS58:AT58"/>
    <mergeCell ref="AU58:AV58"/>
    <mergeCell ref="AW58:AX58"/>
    <mergeCell ref="AY58:AZ58"/>
    <mergeCell ref="AQ59:AR59"/>
    <mergeCell ref="AS59:AT59"/>
    <mergeCell ref="AH57:AJ58"/>
    <mergeCell ref="AK57:AN58"/>
    <mergeCell ref="AU43:AV43"/>
    <mergeCell ref="AW43:AX43"/>
    <mergeCell ref="AY43:AZ43"/>
    <mergeCell ref="B44:F44"/>
    <mergeCell ref="G44:AD44"/>
    <mergeCell ref="AE44:AG44"/>
    <mergeCell ref="AH44:AJ44"/>
    <mergeCell ref="AK44:AN44"/>
    <mergeCell ref="AO44:AP44"/>
    <mergeCell ref="AQ44:AR44"/>
    <mergeCell ref="AS44:AT44"/>
    <mergeCell ref="AU44:AV44"/>
    <mergeCell ref="AW44:AX44"/>
    <mergeCell ref="AY44:AZ44"/>
    <mergeCell ref="B43:F43"/>
    <mergeCell ref="G43:AD43"/>
    <mergeCell ref="AE43:AG43"/>
    <mergeCell ref="AH43:AJ43"/>
    <mergeCell ref="AK43:AN43"/>
    <mergeCell ref="AO43:AP43"/>
    <mergeCell ref="AQ43:AR43"/>
    <mergeCell ref="AS43:AT43"/>
    <mergeCell ref="B42:F42"/>
    <mergeCell ref="G42:AD42"/>
    <mergeCell ref="AE42:AG42"/>
    <mergeCell ref="AH42:AJ42"/>
    <mergeCell ref="AK42:AN42"/>
    <mergeCell ref="AO42:AP42"/>
    <mergeCell ref="AQ42:AR42"/>
    <mergeCell ref="AS42:AT42"/>
    <mergeCell ref="AY40:AZ40"/>
    <mergeCell ref="AO41:AP41"/>
    <mergeCell ref="AQ41:AR41"/>
    <mergeCell ref="AS41:AT41"/>
    <mergeCell ref="AU41:AV41"/>
    <mergeCell ref="AW41:AX41"/>
    <mergeCell ref="AO40:AP40"/>
    <mergeCell ref="AY41:AZ41"/>
    <mergeCell ref="AW42:AX42"/>
    <mergeCell ref="AY42:AZ42"/>
    <mergeCell ref="AU42:AV42"/>
    <mergeCell ref="AQ40:AR40"/>
    <mergeCell ref="AS40:AT40"/>
    <mergeCell ref="AU40:AV40"/>
    <mergeCell ref="B40:F41"/>
    <mergeCell ref="G40:AD41"/>
    <mergeCell ref="AE40:AG41"/>
    <mergeCell ref="AH40:AJ41"/>
    <mergeCell ref="AK40:AN41"/>
    <mergeCell ref="AW40:AX40"/>
    <mergeCell ref="AQ38:AR38"/>
    <mergeCell ref="AS38:AT38"/>
    <mergeCell ref="AU38:AV38"/>
    <mergeCell ref="AW38:AX38"/>
    <mergeCell ref="AY38:AZ38"/>
    <mergeCell ref="B38:F38"/>
    <mergeCell ref="G38:AD38"/>
    <mergeCell ref="AE38:AG38"/>
    <mergeCell ref="AH38:AJ38"/>
    <mergeCell ref="AK38:AN38"/>
    <mergeCell ref="AO38:AP38"/>
    <mergeCell ref="B36:F37"/>
    <mergeCell ref="G36:AD37"/>
    <mergeCell ref="AE36:AG37"/>
    <mergeCell ref="AH36:AJ37"/>
    <mergeCell ref="AK36:AN37"/>
    <mergeCell ref="AO37:AP37"/>
    <mergeCell ref="AQ37:AR37"/>
    <mergeCell ref="AS37:AT37"/>
    <mergeCell ref="AU37:AV37"/>
    <mergeCell ref="AW37:AX37"/>
    <mergeCell ref="B27:AZ27"/>
    <mergeCell ref="AY37:AZ37"/>
    <mergeCell ref="AO36:AP36"/>
    <mergeCell ref="AQ36:AR36"/>
    <mergeCell ref="AS36:AT36"/>
    <mergeCell ref="AU36:AV36"/>
    <mergeCell ref="AW36:AX36"/>
    <mergeCell ref="AY36:AZ36"/>
    <mergeCell ref="B24:F24"/>
    <mergeCell ref="G24:AD24"/>
    <mergeCell ref="AE24:AG24"/>
    <mergeCell ref="AH24:AJ24"/>
    <mergeCell ref="AK24:AN24"/>
    <mergeCell ref="AO24:AP24"/>
    <mergeCell ref="AQ24:AR24"/>
    <mergeCell ref="AY25:AZ25"/>
    <mergeCell ref="AS24:AT24"/>
    <mergeCell ref="AU24:AV24"/>
    <mergeCell ref="AW24:AX24"/>
    <mergeCell ref="AY24:AZ24"/>
    <mergeCell ref="B25:F25"/>
    <mergeCell ref="G25:AD25"/>
    <mergeCell ref="AE25:AG25"/>
    <mergeCell ref="AH25:AJ25"/>
    <mergeCell ref="AK25:AN25"/>
    <mergeCell ref="AO25:AP25"/>
    <mergeCell ref="AQ25:AR25"/>
    <mergeCell ref="AS25:AT25"/>
    <mergeCell ref="AU25:AV25"/>
    <mergeCell ref="AW25:AX25"/>
    <mergeCell ref="B20:F21"/>
    <mergeCell ref="G20:AD21"/>
    <mergeCell ref="AE20:AG21"/>
    <mergeCell ref="AH20:AJ21"/>
    <mergeCell ref="AK20:AN21"/>
    <mergeCell ref="AW22:AX22"/>
    <mergeCell ref="AY22:AZ22"/>
    <mergeCell ref="B23:F23"/>
    <mergeCell ref="G23:AD23"/>
    <mergeCell ref="AE23:AG23"/>
    <mergeCell ref="AH23:AJ23"/>
    <mergeCell ref="AK23:AN23"/>
    <mergeCell ref="AO23:AP23"/>
    <mergeCell ref="AQ23:AR23"/>
    <mergeCell ref="AS23:AT23"/>
    <mergeCell ref="AU23:AV23"/>
    <mergeCell ref="AW23:AX23"/>
    <mergeCell ref="AY23:AZ23"/>
    <mergeCell ref="B22:F22"/>
    <mergeCell ref="G22:AD22"/>
    <mergeCell ref="AE22:AG22"/>
    <mergeCell ref="AH22:AJ22"/>
    <mergeCell ref="AK22:AN22"/>
    <mergeCell ref="AO22:AP22"/>
    <mergeCell ref="AQ22:AR22"/>
    <mergeCell ref="AS22:AT22"/>
    <mergeCell ref="AU22:AV22"/>
    <mergeCell ref="AQ20:AR20"/>
    <mergeCell ref="AS20:AT20"/>
    <mergeCell ref="AU20:AV20"/>
    <mergeCell ref="AW20:AX20"/>
    <mergeCell ref="AY20:AZ20"/>
    <mergeCell ref="AO21:AP21"/>
    <mergeCell ref="AQ21:AR21"/>
    <mergeCell ref="AS21:AT21"/>
    <mergeCell ref="AU21:AV21"/>
    <mergeCell ref="AW21:AX21"/>
    <mergeCell ref="AO20:AP20"/>
    <mergeCell ref="AY21:AZ21"/>
    <mergeCell ref="AQ18:AR18"/>
    <mergeCell ref="AS18:AT18"/>
    <mergeCell ref="AU18:AV18"/>
    <mergeCell ref="AW18:AX18"/>
    <mergeCell ref="AY18:AZ18"/>
    <mergeCell ref="B18:F18"/>
    <mergeCell ref="G18:AD18"/>
    <mergeCell ref="AE18:AG18"/>
    <mergeCell ref="AH18:AJ18"/>
    <mergeCell ref="AK18:AN18"/>
    <mergeCell ref="AO18:AP18"/>
    <mergeCell ref="B5:AZ5"/>
    <mergeCell ref="B7:AZ7"/>
    <mergeCell ref="B16:F17"/>
    <mergeCell ref="G16:AD17"/>
    <mergeCell ref="AE16:AG17"/>
    <mergeCell ref="AH16:AJ17"/>
    <mergeCell ref="AK16:AN17"/>
    <mergeCell ref="AO16:AP16"/>
    <mergeCell ref="AQ16:AR16"/>
    <mergeCell ref="AS16:AT16"/>
    <mergeCell ref="AU16:AV16"/>
    <mergeCell ref="AW16:AX16"/>
    <mergeCell ref="AY16:AZ16"/>
    <mergeCell ref="AO17:AP17"/>
    <mergeCell ref="AQ17:AR17"/>
    <mergeCell ref="AS17:AT17"/>
    <mergeCell ref="AU17:AV17"/>
    <mergeCell ref="AW17:AX17"/>
    <mergeCell ref="AY17:AZ17"/>
  </mergeCells>
  <pageMargins left="0.25" right="0.25" top="0.75" bottom="0.75" header="0.3" footer="0.3"/>
  <pageSetup paperSize="9" scale="55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69971-03E8-4DFC-A209-98F597309278}">
  <sheetPr>
    <pageSetUpPr fitToPage="1"/>
  </sheetPr>
  <dimension ref="A1:BA22"/>
  <sheetViews>
    <sheetView showGridLines="0" view="pageBreakPreview" zoomScale="80" zoomScaleNormal="100" zoomScaleSheetLayoutView="80" workbookViewId="0">
      <selection activeCell="AJ33" sqref="AJ33"/>
    </sheetView>
  </sheetViews>
  <sheetFormatPr defaultRowHeight="15" x14ac:dyDescent="0.25"/>
  <cols>
    <col min="1" max="1" width="1.7109375" style="35" customWidth="1"/>
    <col min="2" max="41" width="3.42578125" style="35" customWidth="1"/>
    <col min="42" max="45" width="3.42578125" style="36" customWidth="1"/>
    <col min="46" max="52" width="3.42578125" style="35" customWidth="1"/>
    <col min="53" max="53" width="1.7109375" style="35" customWidth="1"/>
  </cols>
  <sheetData>
    <row r="1" spans="1:53" x14ac:dyDescent="0.25">
      <c r="A1" s="31"/>
      <c r="B1" s="31"/>
      <c r="C1" s="32"/>
      <c r="D1" s="32"/>
      <c r="E1" s="32"/>
      <c r="F1" s="32"/>
      <c r="G1" s="32"/>
      <c r="H1" s="33"/>
      <c r="I1" s="34"/>
      <c r="J1" s="32"/>
      <c r="K1" s="32"/>
      <c r="L1" s="32"/>
      <c r="M1" s="32"/>
      <c r="N1" s="32"/>
      <c r="O1" s="31"/>
      <c r="P1" s="31"/>
    </row>
    <row r="2" spans="1:53" x14ac:dyDescent="0.25">
      <c r="A2" s="31"/>
      <c r="B2" s="31"/>
      <c r="C2" s="32"/>
      <c r="D2" s="32"/>
      <c r="E2" s="32"/>
      <c r="F2" s="32"/>
      <c r="G2" s="32"/>
      <c r="H2" s="33"/>
      <c r="I2" s="34"/>
      <c r="J2" s="32"/>
      <c r="K2" s="32"/>
      <c r="L2" s="32"/>
      <c r="M2" s="32"/>
      <c r="N2" s="32"/>
      <c r="O2" s="31"/>
      <c r="P2" s="31"/>
    </row>
    <row r="3" spans="1:53" x14ac:dyDescent="0.25">
      <c r="A3" s="31"/>
      <c r="B3" s="31"/>
      <c r="C3" s="32"/>
      <c r="D3" s="32"/>
      <c r="E3" s="32"/>
      <c r="F3" s="32"/>
      <c r="G3" s="32"/>
      <c r="H3" s="33"/>
      <c r="I3" s="34"/>
      <c r="J3" s="32"/>
      <c r="K3" s="32"/>
      <c r="L3" s="32"/>
      <c r="M3" s="32"/>
      <c r="N3" s="32"/>
      <c r="O3" s="31"/>
      <c r="P3" s="31"/>
    </row>
    <row r="4" spans="1:53" x14ac:dyDescent="0.25">
      <c r="A4" s="31"/>
      <c r="B4" s="31"/>
      <c r="C4" s="32"/>
      <c r="D4" s="32"/>
      <c r="E4" s="32"/>
      <c r="F4" s="32"/>
      <c r="G4" s="32"/>
      <c r="H4" s="33"/>
      <c r="I4" s="34"/>
      <c r="J4" s="32"/>
      <c r="K4" s="32"/>
      <c r="L4" s="32"/>
      <c r="M4" s="32"/>
      <c r="N4" s="32"/>
      <c r="O4" s="31"/>
      <c r="P4" s="31"/>
    </row>
    <row r="5" spans="1:53" ht="15.75" x14ac:dyDescent="0.25">
      <c r="A5" s="31"/>
      <c r="B5" s="105" t="s">
        <v>436</v>
      </c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</row>
    <row r="6" spans="1:53" ht="15.75" x14ac:dyDescent="0.25">
      <c r="A6" s="31"/>
      <c r="B6" s="67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</row>
    <row r="7" spans="1:53" x14ac:dyDescent="0.25">
      <c r="A7" s="32"/>
      <c r="B7" s="112" t="s">
        <v>382</v>
      </c>
      <c r="C7" s="112"/>
      <c r="D7" s="112"/>
      <c r="E7" s="112"/>
      <c r="F7" s="112"/>
      <c r="G7" s="113" t="s">
        <v>5</v>
      </c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 t="s">
        <v>330</v>
      </c>
      <c r="AF7" s="113"/>
      <c r="AG7" s="113"/>
      <c r="AH7" s="114" t="s">
        <v>331</v>
      </c>
      <c r="AI7" s="114"/>
      <c r="AJ7" s="114"/>
      <c r="AK7" s="113" t="s">
        <v>4</v>
      </c>
      <c r="AL7" s="113"/>
      <c r="AM7" s="113"/>
      <c r="AN7" s="115"/>
      <c r="AO7" s="106" t="s">
        <v>386</v>
      </c>
      <c r="AP7" s="107"/>
      <c r="AQ7" s="106" t="s">
        <v>388</v>
      </c>
      <c r="AR7" s="107"/>
      <c r="AS7" s="106" t="s">
        <v>390</v>
      </c>
      <c r="AT7" s="107"/>
      <c r="AU7" s="106" t="s">
        <v>391</v>
      </c>
      <c r="AV7" s="107"/>
      <c r="AW7" s="106" t="s">
        <v>383</v>
      </c>
      <c r="AX7" s="107"/>
      <c r="AY7" s="106" t="s">
        <v>385</v>
      </c>
      <c r="AZ7" s="107"/>
      <c r="BA7" s="43"/>
    </row>
    <row r="8" spans="1:53" x14ac:dyDescent="0.25">
      <c r="A8" s="32"/>
      <c r="B8" s="112"/>
      <c r="C8" s="112"/>
      <c r="D8" s="112"/>
      <c r="E8" s="112"/>
      <c r="F8" s="112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4"/>
      <c r="AI8" s="114"/>
      <c r="AJ8" s="114"/>
      <c r="AK8" s="113"/>
      <c r="AL8" s="113"/>
      <c r="AM8" s="113"/>
      <c r="AN8" s="115"/>
      <c r="AO8" s="108" t="s">
        <v>387</v>
      </c>
      <c r="AP8" s="109"/>
      <c r="AQ8" s="108" t="s">
        <v>389</v>
      </c>
      <c r="AR8" s="109"/>
      <c r="AS8" s="108" t="s">
        <v>389</v>
      </c>
      <c r="AT8" s="109"/>
      <c r="AU8" s="108" t="s">
        <v>389</v>
      </c>
      <c r="AV8" s="109"/>
      <c r="AW8" s="108" t="s">
        <v>384</v>
      </c>
      <c r="AX8" s="109"/>
      <c r="AY8" s="108" t="s">
        <v>384</v>
      </c>
      <c r="AZ8" s="109"/>
      <c r="BA8" s="43"/>
    </row>
    <row r="9" spans="1:53" x14ac:dyDescent="0.25">
      <c r="A9" s="32"/>
      <c r="B9" s="110" t="s">
        <v>35</v>
      </c>
      <c r="C9" s="110"/>
      <c r="D9" s="110"/>
      <c r="E9" s="110"/>
      <c r="F9" s="110"/>
      <c r="G9" s="110" t="str">
        <f>_xlfn.XLOOKUP(B9,'[1]06.23'!$B:$B,'[1]06.23'!$C:$C)</f>
        <v>Уплотнительное кольцо на внутреннюю трубу Gekon 60 мм</v>
      </c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1">
        <f>_xlfn.XLOOKUP(B9,'08.2023'!A:A,'08.2023'!C:C)</f>
        <v>175.99608897580052</v>
      </c>
      <c r="AF9" s="111"/>
      <c r="AG9" s="111"/>
      <c r="AH9" s="116">
        <f>_xlfn.XLOOKUP(B9,'08.2023'!A:A,'08.2023'!D:D)</f>
        <v>265</v>
      </c>
      <c r="AI9" s="116"/>
      <c r="AJ9" s="116"/>
      <c r="AK9" s="117" t="str">
        <f>_xlfn.XLOOKUP(B9,'08.2023'!A:A,'08.2023'!E:E)</f>
        <v>Заказная</v>
      </c>
      <c r="AL9" s="117"/>
      <c r="AM9" s="117"/>
      <c r="AN9" s="117"/>
      <c r="AO9" s="118">
        <f>_xlfn.XLOOKUP(B9,'08.2023'!A:A,'08.2023'!F:F)</f>
        <v>0.1</v>
      </c>
      <c r="AP9" s="118"/>
      <c r="AQ9" s="119">
        <f>_xlfn.XLOOKUP(B9,'08.2023'!A:A,'08.2023'!G:G)</f>
        <v>0.1</v>
      </c>
      <c r="AR9" s="119"/>
      <c r="AS9" s="119">
        <f>_xlfn.XLOOKUP(B9,'08.2023'!A:A,'08.2023'!H:H)</f>
        <v>0.1</v>
      </c>
      <c r="AT9" s="119"/>
      <c r="AU9" s="119">
        <f>_xlfn.XLOOKUP(B9,'08.2023'!A:A,'08.2023'!I:I)</f>
        <v>0.1</v>
      </c>
      <c r="AV9" s="119"/>
      <c r="AW9" s="120">
        <f>_xlfn.XLOOKUP(B9,'08.2023'!A:A,'08.2023'!J:J)</f>
        <v>1</v>
      </c>
      <c r="AX9" s="120"/>
      <c r="AY9" s="120">
        <f>_xlfn.XLOOKUP(B9,'08.2023'!A:A,'08.2023'!K:K)</f>
        <v>10</v>
      </c>
      <c r="AZ9" s="120"/>
      <c r="BA9" s="43"/>
    </row>
    <row r="10" spans="1:53" x14ac:dyDescent="0.25">
      <c r="A10"/>
      <c r="B10" s="110" t="s">
        <v>36</v>
      </c>
      <c r="C10" s="110"/>
      <c r="D10" s="110"/>
      <c r="E10" s="110"/>
      <c r="F10" s="110"/>
      <c r="G10" s="110" t="str">
        <f>_xlfn.XLOOKUP(B10,'[1]06.23'!$B:$B,'[1]06.23'!$C:$C)</f>
        <v>Уплотнительное кольцо на внутреннюю трубу Gekon 80 мм</v>
      </c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1">
        <f>_xlfn.XLOOKUP(B10,'08.2023'!A:A,'08.2023'!C:C)</f>
        <v>219.99511121975067</v>
      </c>
      <c r="AF10" s="111"/>
      <c r="AG10" s="111"/>
      <c r="AH10" s="116">
        <f>_xlfn.XLOOKUP(B10,'08.2023'!A:A,'08.2023'!D:D)</f>
        <v>280</v>
      </c>
      <c r="AI10" s="116"/>
      <c r="AJ10" s="116"/>
      <c r="AK10" s="117" t="str">
        <f>_xlfn.XLOOKUP(B10,'08.2023'!A:A,'08.2023'!E:E)</f>
        <v>Заказная</v>
      </c>
      <c r="AL10" s="117"/>
      <c r="AM10" s="117"/>
      <c r="AN10" s="117"/>
      <c r="AO10" s="118">
        <f>_xlfn.XLOOKUP(B10,'08.2023'!A:A,'08.2023'!F:F)</f>
        <v>0.1</v>
      </c>
      <c r="AP10" s="118"/>
      <c r="AQ10" s="119">
        <f>_xlfn.XLOOKUP(B10,'08.2023'!A:A,'08.2023'!G:G)</f>
        <v>0.1</v>
      </c>
      <c r="AR10" s="119"/>
      <c r="AS10" s="119">
        <f>_xlfn.XLOOKUP(B10,'08.2023'!A:A,'08.2023'!H:H)</f>
        <v>0.1</v>
      </c>
      <c r="AT10" s="119"/>
      <c r="AU10" s="119">
        <f>_xlfn.XLOOKUP(B10,'08.2023'!A:A,'08.2023'!I:I)</f>
        <v>0.1</v>
      </c>
      <c r="AV10" s="119"/>
      <c r="AW10" s="120">
        <f>_xlfn.XLOOKUP(B10,'08.2023'!A:A,'08.2023'!J:J)</f>
        <v>1</v>
      </c>
      <c r="AX10" s="120"/>
      <c r="AY10" s="120">
        <f>_xlfn.XLOOKUP(B10,'08.2023'!A:A,'08.2023'!K:K)</f>
        <v>10</v>
      </c>
      <c r="AZ10" s="120"/>
      <c r="BA10"/>
    </row>
    <row r="11" spans="1:53" x14ac:dyDescent="0.25">
      <c r="A11"/>
      <c r="B11" s="110" t="s">
        <v>34</v>
      </c>
      <c r="C11" s="110"/>
      <c r="D11" s="110"/>
      <c r="E11" s="110"/>
      <c r="F11" s="110"/>
      <c r="G11" s="110" t="str">
        <f>_xlfn.XLOOKUP(B11,'[1]06.23'!$B:$B,'[1]06.23'!$C:$C)</f>
        <v>Уплотнительное кольцо на внешнюю трубу Gekon 100 мм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1">
        <f>_xlfn.XLOOKUP(B11,'08.2023'!A:A,'08.2023'!C:C)</f>
        <v>241.99462234172572</v>
      </c>
      <c r="AF11" s="111"/>
      <c r="AG11" s="111"/>
      <c r="AH11" s="116">
        <f>_xlfn.XLOOKUP(B11,'08.2023'!A:A,'08.2023'!D:D)</f>
        <v>270</v>
      </c>
      <c r="AI11" s="116"/>
      <c r="AJ11" s="116"/>
      <c r="AK11" s="117" t="str">
        <f>_xlfn.XLOOKUP(B11,'08.2023'!A:A,'08.2023'!E:E)</f>
        <v>Заказная</v>
      </c>
      <c r="AL11" s="117"/>
      <c r="AM11" s="117"/>
      <c r="AN11" s="117"/>
      <c r="AO11" s="118">
        <f>_xlfn.XLOOKUP(B11,'08.2023'!A:A,'08.2023'!F:F)</f>
        <v>0.1</v>
      </c>
      <c r="AP11" s="118"/>
      <c r="AQ11" s="119">
        <f>_xlfn.XLOOKUP(B11,'08.2023'!A:A,'08.2023'!G:G)</f>
        <v>0.1</v>
      </c>
      <c r="AR11" s="119"/>
      <c r="AS11" s="119">
        <f>_xlfn.XLOOKUP(B11,'08.2023'!A:A,'08.2023'!H:H)</f>
        <v>0.1</v>
      </c>
      <c r="AT11" s="119"/>
      <c r="AU11" s="119">
        <f>_xlfn.XLOOKUP(B11,'08.2023'!A:A,'08.2023'!I:I)</f>
        <v>0.1</v>
      </c>
      <c r="AV11" s="119"/>
      <c r="AW11" s="120">
        <f>_xlfn.XLOOKUP(B11,'08.2023'!A:A,'08.2023'!J:J)</f>
        <v>1</v>
      </c>
      <c r="AX11" s="120"/>
      <c r="AY11" s="120">
        <f>_xlfn.XLOOKUP(B11,'08.2023'!A:A,'08.2023'!K:K)</f>
        <v>10</v>
      </c>
      <c r="AZ11" s="120"/>
      <c r="BA11"/>
    </row>
    <row r="12" spans="1:53" x14ac:dyDescent="0.25">
      <c r="A12"/>
      <c r="B12" s="110" t="s">
        <v>377</v>
      </c>
      <c r="C12" s="110"/>
      <c r="D12" s="110"/>
      <c r="E12" s="110"/>
      <c r="F12" s="110"/>
      <c r="G12" s="110" t="str">
        <f>_xlfn.XLOOKUP(B12,'[1]06.23'!$B:$B,'[1]06.23'!$C:$C)</f>
        <v>Уплотнительное кольцо на внешнюю трубу Gekon 125 мм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1">
        <f>_xlfn.XLOOKUP(B12,'08.2023'!A:A,'08.2023'!C:C)</f>
        <v>373.99168907357614</v>
      </c>
      <c r="AF12" s="111"/>
      <c r="AG12" s="111"/>
      <c r="AH12" s="116">
        <f>_xlfn.XLOOKUP(B12,'08.2023'!A:A,'08.2023'!D:D)</f>
        <v>320</v>
      </c>
      <c r="AI12" s="116"/>
      <c r="AJ12" s="116"/>
      <c r="AK12" s="117" t="str">
        <f>_xlfn.XLOOKUP(B12,'08.2023'!A:A,'08.2023'!E:E)</f>
        <v>Заказная</v>
      </c>
      <c r="AL12" s="117"/>
      <c r="AM12" s="117"/>
      <c r="AN12" s="117"/>
      <c r="AO12" s="118">
        <f>_xlfn.XLOOKUP(B12,'08.2023'!A:A,'08.2023'!F:F)</f>
        <v>0.1</v>
      </c>
      <c r="AP12" s="118"/>
      <c r="AQ12" s="119">
        <f>_xlfn.XLOOKUP(B12,'08.2023'!A:A,'08.2023'!G:G)</f>
        <v>0.1</v>
      </c>
      <c r="AR12" s="119"/>
      <c r="AS12" s="119">
        <f>_xlfn.XLOOKUP(B12,'08.2023'!A:A,'08.2023'!H:H)</f>
        <v>0.1</v>
      </c>
      <c r="AT12" s="119"/>
      <c r="AU12" s="119">
        <f>_xlfn.XLOOKUP(B12,'08.2023'!A:A,'08.2023'!I:I)</f>
        <v>0.1</v>
      </c>
      <c r="AV12" s="119"/>
      <c r="AW12" s="120">
        <f>_xlfn.XLOOKUP(B12,'08.2023'!A:A,'08.2023'!J:J)</f>
        <v>1</v>
      </c>
      <c r="AX12" s="120"/>
      <c r="AY12" s="120">
        <f>_xlfn.XLOOKUP(B12,'08.2023'!A:A,'08.2023'!K:K)</f>
        <v>10</v>
      </c>
      <c r="AZ12" s="120"/>
      <c r="BA12"/>
    </row>
    <row r="13" spans="1:53" x14ac:dyDescent="0.25">
      <c r="A13"/>
      <c r="B13" s="110" t="s">
        <v>378</v>
      </c>
      <c r="C13" s="110"/>
      <c r="D13" s="110"/>
      <c r="E13" s="110"/>
      <c r="F13" s="110"/>
      <c r="G13" s="110" t="str">
        <f>_xlfn.XLOOKUP(B13,'[1]06.23'!$B:$B,'[1]06.23'!$C:$C)</f>
        <v>Хомут Gekon 80 мм со шпилькой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1">
        <f>_xlfn.XLOOKUP(B13,'08.2023'!A:A,'08.2023'!C:C)</f>
        <v>318.99291126863847</v>
      </c>
      <c r="AF13" s="111"/>
      <c r="AG13" s="111"/>
      <c r="AH13" s="116">
        <f>_xlfn.XLOOKUP(B13,'08.2023'!A:A,'08.2023'!D:D)</f>
        <v>360</v>
      </c>
      <c r="AI13" s="116"/>
      <c r="AJ13" s="116"/>
      <c r="AK13" s="117" t="str">
        <f>_xlfn.XLOOKUP(B13,'08.2023'!A:A,'08.2023'!E:E)</f>
        <v>Заказная</v>
      </c>
      <c r="AL13" s="117"/>
      <c r="AM13" s="117"/>
      <c r="AN13" s="117"/>
      <c r="AO13" s="118">
        <f>_xlfn.XLOOKUP(B13,'08.2023'!A:A,'08.2023'!F:F)</f>
        <v>0.1</v>
      </c>
      <c r="AP13" s="118"/>
      <c r="AQ13" s="119">
        <f>_xlfn.XLOOKUP(B13,'08.2023'!A:A,'08.2023'!G:G)</f>
        <v>0.1</v>
      </c>
      <c r="AR13" s="119"/>
      <c r="AS13" s="119">
        <f>_xlfn.XLOOKUP(B13,'08.2023'!A:A,'08.2023'!H:H)</f>
        <v>0.1</v>
      </c>
      <c r="AT13" s="119"/>
      <c r="AU13" s="119">
        <f>_xlfn.XLOOKUP(B13,'08.2023'!A:A,'08.2023'!I:I)</f>
        <v>0.1</v>
      </c>
      <c r="AV13" s="119"/>
      <c r="AW13" s="120">
        <f>_xlfn.XLOOKUP(B13,'08.2023'!A:A,'08.2023'!J:J)</f>
        <v>1</v>
      </c>
      <c r="AX13" s="120"/>
      <c r="AY13" s="120">
        <f>_xlfn.XLOOKUP(B13,'08.2023'!A:A,'08.2023'!K:K)</f>
        <v>1</v>
      </c>
      <c r="AZ13" s="120"/>
      <c r="BA13"/>
    </row>
    <row r="14" spans="1:53" x14ac:dyDescent="0.25">
      <c r="A14"/>
      <c r="B14" s="110" t="s">
        <v>379</v>
      </c>
      <c r="C14" s="110"/>
      <c r="D14" s="110"/>
      <c r="E14" s="110"/>
      <c r="F14" s="110"/>
      <c r="G14" s="110" t="str">
        <f>_xlfn.XLOOKUP(B14,'[1]06.23'!$B:$B,'[1]06.23'!$C:$C)</f>
        <v>Хомут Gekon 100 мм со шпилькой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1">
        <f>_xlfn.XLOOKUP(B14,'08.2023'!A:A,'08.2023'!C:C)</f>
        <v>340.99242239061351</v>
      </c>
      <c r="AF14" s="111"/>
      <c r="AG14" s="111"/>
      <c r="AH14" s="116">
        <f>_xlfn.XLOOKUP(B14,'08.2023'!A:A,'08.2023'!D:D)</f>
        <v>360</v>
      </c>
      <c r="AI14" s="116"/>
      <c r="AJ14" s="116"/>
      <c r="AK14" s="117" t="str">
        <f>_xlfn.XLOOKUP(B14,'08.2023'!A:A,'08.2023'!E:E)</f>
        <v>Заказная</v>
      </c>
      <c r="AL14" s="117"/>
      <c r="AM14" s="117"/>
      <c r="AN14" s="117"/>
      <c r="AO14" s="118">
        <f>_xlfn.XLOOKUP(B14,'08.2023'!A:A,'08.2023'!F:F)</f>
        <v>0.1</v>
      </c>
      <c r="AP14" s="118"/>
      <c r="AQ14" s="119">
        <f>_xlfn.XLOOKUP(B14,'08.2023'!A:A,'08.2023'!G:G)</f>
        <v>0.1</v>
      </c>
      <c r="AR14" s="119"/>
      <c r="AS14" s="119">
        <f>_xlfn.XLOOKUP(B14,'08.2023'!A:A,'08.2023'!H:H)</f>
        <v>0.1</v>
      </c>
      <c r="AT14" s="119"/>
      <c r="AU14" s="119">
        <f>_xlfn.XLOOKUP(B14,'08.2023'!A:A,'08.2023'!I:I)</f>
        <v>0.1</v>
      </c>
      <c r="AV14" s="119"/>
      <c r="AW14" s="120">
        <f>_xlfn.XLOOKUP(B14,'08.2023'!A:A,'08.2023'!J:J)</f>
        <v>1</v>
      </c>
      <c r="AX14" s="120"/>
      <c r="AY14" s="120">
        <f>_xlfn.XLOOKUP(B14,'08.2023'!A:A,'08.2023'!K:K)</f>
        <v>1</v>
      </c>
      <c r="AZ14" s="120"/>
      <c r="BA14"/>
    </row>
    <row r="15" spans="1:53" x14ac:dyDescent="0.25">
      <c r="A15"/>
      <c r="B15" s="110" t="s">
        <v>28</v>
      </c>
      <c r="C15" s="110"/>
      <c r="D15" s="110"/>
      <c r="E15" s="110"/>
      <c r="F15" s="110"/>
      <c r="G15" s="110" t="str">
        <f>_xlfn.XLOOKUP(B15,'[1]06.23'!$B:$B,'[1]06.23'!$C:$C)</f>
        <v>Накладка декоративная Gekon 80 мм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1">
        <f>_xlfn.XLOOKUP(B15,'08.2023'!A:A,'08.2023'!C:C)</f>
        <v>197.99560009777559</v>
      </c>
      <c r="AF15" s="111"/>
      <c r="AG15" s="111"/>
      <c r="AH15" s="116">
        <f>_xlfn.XLOOKUP(B15,'08.2023'!A:A,'08.2023'!D:D)</f>
        <v>280</v>
      </c>
      <c r="AI15" s="116"/>
      <c r="AJ15" s="116"/>
      <c r="AK15" s="117" t="str">
        <f>_xlfn.XLOOKUP(B15,'08.2023'!A:A,'08.2023'!E:E)</f>
        <v>Складская</v>
      </c>
      <c r="AL15" s="117"/>
      <c r="AM15" s="117"/>
      <c r="AN15" s="117"/>
      <c r="AO15" s="118">
        <f>_xlfn.XLOOKUP(B15,'08.2023'!A:A,'08.2023'!F:F)</f>
        <v>0.1</v>
      </c>
      <c r="AP15" s="118"/>
      <c r="AQ15" s="119">
        <f>_xlfn.XLOOKUP(B15,'08.2023'!A:A,'08.2023'!G:G)</f>
        <v>0.1</v>
      </c>
      <c r="AR15" s="119"/>
      <c r="AS15" s="119">
        <f>_xlfn.XLOOKUP(B15,'08.2023'!A:A,'08.2023'!H:H)</f>
        <v>0.1</v>
      </c>
      <c r="AT15" s="119"/>
      <c r="AU15" s="119">
        <f>_xlfn.XLOOKUP(B15,'08.2023'!A:A,'08.2023'!I:I)</f>
        <v>0.1</v>
      </c>
      <c r="AV15" s="119"/>
      <c r="AW15" s="120">
        <f>_xlfn.XLOOKUP(B15,'08.2023'!A:A,'08.2023'!J:J)</f>
        <v>1</v>
      </c>
      <c r="AX15" s="120"/>
      <c r="AY15" s="120">
        <f>_xlfn.XLOOKUP(B15,'08.2023'!A:A,'08.2023'!K:K)</f>
        <v>10</v>
      </c>
      <c r="AZ15" s="120"/>
      <c r="BA15"/>
    </row>
    <row r="16" spans="1:53" x14ac:dyDescent="0.25">
      <c r="A16"/>
      <c r="B16" s="110" t="s">
        <v>19</v>
      </c>
      <c r="C16" s="110"/>
      <c r="D16" s="110"/>
      <c r="E16" s="110"/>
      <c r="F16" s="110"/>
      <c r="G16" s="110" t="str">
        <f>_xlfn.XLOOKUP(B16,'[1]06.23'!$B:$B,'[1]06.23'!$C:$C)</f>
        <v>Накладка декоративная Gekon 100 мм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1">
        <f>_xlfn.XLOOKUP(B16,'08.2023'!A:A,'08.2023'!C:C)</f>
        <v>197.99560009777559</v>
      </c>
      <c r="AF16" s="111"/>
      <c r="AG16" s="111"/>
      <c r="AH16" s="116">
        <f>_xlfn.XLOOKUP(B16,'08.2023'!A:A,'08.2023'!D:D)</f>
        <v>280</v>
      </c>
      <c r="AI16" s="116"/>
      <c r="AJ16" s="116"/>
      <c r="AK16" s="117" t="str">
        <f>_xlfn.XLOOKUP(B16,'08.2023'!A:A,'08.2023'!E:E)</f>
        <v>Складская</v>
      </c>
      <c r="AL16" s="117"/>
      <c r="AM16" s="117"/>
      <c r="AN16" s="117"/>
      <c r="AO16" s="118">
        <f>_xlfn.XLOOKUP(B16,'08.2023'!A:A,'08.2023'!F:F)</f>
        <v>0.1</v>
      </c>
      <c r="AP16" s="118"/>
      <c r="AQ16" s="119">
        <f>_xlfn.XLOOKUP(B16,'08.2023'!A:A,'08.2023'!G:G)</f>
        <v>0.1</v>
      </c>
      <c r="AR16" s="119"/>
      <c r="AS16" s="119">
        <f>_xlfn.XLOOKUP(B16,'08.2023'!A:A,'08.2023'!H:H)</f>
        <v>0.1</v>
      </c>
      <c r="AT16" s="119"/>
      <c r="AU16" s="119">
        <f>_xlfn.XLOOKUP(B16,'08.2023'!A:A,'08.2023'!I:I)</f>
        <v>0.1</v>
      </c>
      <c r="AV16" s="119"/>
      <c r="AW16" s="120">
        <f>_xlfn.XLOOKUP(B16,'08.2023'!A:A,'08.2023'!J:J)</f>
        <v>1</v>
      </c>
      <c r="AX16" s="120"/>
      <c r="AY16" s="120">
        <f>_xlfn.XLOOKUP(B16,'08.2023'!A:A,'08.2023'!K:K)</f>
        <v>10</v>
      </c>
      <c r="AZ16" s="120"/>
      <c r="BA16"/>
    </row>
    <row r="17" spans="1:53" x14ac:dyDescent="0.25">
      <c r="A17"/>
      <c r="B17" s="110" t="s">
        <v>380</v>
      </c>
      <c r="C17" s="110"/>
      <c r="D17" s="110"/>
      <c r="E17" s="110"/>
      <c r="F17" s="110"/>
      <c r="G17" s="110" t="str">
        <f>_xlfn.XLOOKUP(B17,'[1]06.23'!$B:$B,'[1]06.23'!$C:$C)</f>
        <v>Накладка декоративная Gekon 125 мм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1">
        <f>_xlfn.XLOOKUP(B17,'08.2023'!A:A,'08.2023'!C:C)</f>
        <v>241.99462234172572</v>
      </c>
      <c r="AF17" s="111"/>
      <c r="AG17" s="111"/>
      <c r="AH17" s="116">
        <f>_xlfn.XLOOKUP(B17,'08.2023'!A:A,'08.2023'!D:D)</f>
        <v>400</v>
      </c>
      <c r="AI17" s="116"/>
      <c r="AJ17" s="116"/>
      <c r="AK17" s="117" t="str">
        <f>_xlfn.XLOOKUP(B17,'08.2023'!A:A,'08.2023'!E:E)</f>
        <v>Складская</v>
      </c>
      <c r="AL17" s="117"/>
      <c r="AM17" s="117"/>
      <c r="AN17" s="117"/>
      <c r="AO17" s="118">
        <f>_xlfn.XLOOKUP(B17,'08.2023'!A:A,'08.2023'!F:F)</f>
        <v>0.1</v>
      </c>
      <c r="AP17" s="118"/>
      <c r="AQ17" s="119">
        <f>_xlfn.XLOOKUP(B17,'08.2023'!A:A,'08.2023'!G:G)</f>
        <v>0.12</v>
      </c>
      <c r="AR17" s="119"/>
      <c r="AS17" s="119">
        <f>_xlfn.XLOOKUP(B17,'08.2023'!A:A,'08.2023'!H:H)</f>
        <v>0.1</v>
      </c>
      <c r="AT17" s="119"/>
      <c r="AU17" s="119">
        <f>_xlfn.XLOOKUP(B17,'08.2023'!A:A,'08.2023'!I:I)</f>
        <v>0.12</v>
      </c>
      <c r="AV17" s="119"/>
      <c r="AW17" s="120">
        <f>_xlfn.XLOOKUP(B17,'08.2023'!A:A,'08.2023'!J:J)</f>
        <v>1</v>
      </c>
      <c r="AX17" s="120"/>
      <c r="AY17" s="120">
        <f>_xlfn.XLOOKUP(B17,'08.2023'!A:A,'08.2023'!K:K)</f>
        <v>10</v>
      </c>
      <c r="AZ17" s="120"/>
      <c r="BA17"/>
    </row>
    <row r="18" spans="1:53" x14ac:dyDescent="0.25">
      <c r="A18"/>
      <c r="B18" s="110" t="s">
        <v>38</v>
      </c>
      <c r="C18" s="110"/>
      <c r="D18" s="110"/>
      <c r="E18" s="110"/>
      <c r="F18" s="110"/>
      <c r="G18" s="110" t="str">
        <f>_xlfn.XLOOKUP(B18,'[1]06.23'!$B:$B,'[1]06.23'!$C:$C)</f>
        <v>Фланец Gekon с прокладкой, винтами и гайкой, 100 мм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1">
        <f>_xlfn.XLOOKUP(B18,'08.2023'!A:A,'08.2023'!C:C)</f>
        <v>318.99291126863847</v>
      </c>
      <c r="AF18" s="111"/>
      <c r="AG18" s="111"/>
      <c r="AH18" s="116">
        <f>_xlfn.XLOOKUP(B18,'08.2023'!A:A,'08.2023'!D:D)</f>
        <v>380</v>
      </c>
      <c r="AI18" s="116"/>
      <c r="AJ18" s="116"/>
      <c r="AK18" s="117" t="str">
        <f>_xlfn.XLOOKUP(B18,'08.2023'!A:A,'08.2023'!E:E)</f>
        <v>Заказная</v>
      </c>
      <c r="AL18" s="117"/>
      <c r="AM18" s="117"/>
      <c r="AN18" s="117"/>
      <c r="AO18" s="118">
        <f>_xlfn.XLOOKUP(B18,'08.2023'!A:A,'08.2023'!F:F)</f>
        <v>0.1</v>
      </c>
      <c r="AP18" s="118"/>
      <c r="AQ18" s="119">
        <f>_xlfn.XLOOKUP(B18,'08.2023'!A:A,'08.2023'!G:G)</f>
        <v>0.12</v>
      </c>
      <c r="AR18" s="119"/>
      <c r="AS18" s="119">
        <f>_xlfn.XLOOKUP(B18,'08.2023'!A:A,'08.2023'!H:H)</f>
        <v>0.1</v>
      </c>
      <c r="AT18" s="119"/>
      <c r="AU18" s="119">
        <f>_xlfn.XLOOKUP(B18,'08.2023'!A:A,'08.2023'!I:I)</f>
        <v>0.12</v>
      </c>
      <c r="AV18" s="119"/>
      <c r="AW18" s="120">
        <f>_xlfn.XLOOKUP(B18,'08.2023'!A:A,'08.2023'!J:J)</f>
        <v>1</v>
      </c>
      <c r="AX18" s="120"/>
      <c r="AY18" s="120">
        <f>_xlfn.XLOOKUP(B18,'08.2023'!A:A,'08.2023'!K:K)</f>
        <v>1</v>
      </c>
      <c r="AZ18" s="120"/>
      <c r="BA18"/>
    </row>
    <row r="19" spans="1:53" x14ac:dyDescent="0.25">
      <c r="A19"/>
      <c r="B19" s="110" t="s">
        <v>20</v>
      </c>
      <c r="C19" s="110"/>
      <c r="D19" s="110"/>
      <c r="E19" s="110"/>
      <c r="F19" s="110"/>
      <c r="G19" s="110" t="str">
        <f>_xlfn.XLOOKUP(B19,'[1]06.23'!$B:$B,'[1]06.23'!$C:$C)</f>
        <v>Хомут обжимной Gekon (труба-труба) 100 мм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1">
        <f>_xlfn.XLOOKUP(B19,'08.2023'!A:A,'08.2023'!C:C)</f>
        <v>296.99340014666342</v>
      </c>
      <c r="AF19" s="111"/>
      <c r="AG19" s="111"/>
      <c r="AH19" s="116">
        <f>_xlfn.XLOOKUP(B19,'08.2023'!A:A,'08.2023'!D:D)</f>
        <v>360</v>
      </c>
      <c r="AI19" s="116"/>
      <c r="AJ19" s="116"/>
      <c r="AK19" s="117" t="str">
        <f>_xlfn.XLOOKUP(B19,'08.2023'!A:A,'08.2023'!E:E)</f>
        <v>Складская</v>
      </c>
      <c r="AL19" s="117"/>
      <c r="AM19" s="117"/>
      <c r="AN19" s="117"/>
      <c r="AO19" s="118">
        <f>_xlfn.XLOOKUP(B19,'08.2023'!A:A,'08.2023'!F:F)</f>
        <v>0.1</v>
      </c>
      <c r="AP19" s="118"/>
      <c r="AQ19" s="119">
        <f>_xlfn.XLOOKUP(B19,'08.2023'!A:A,'08.2023'!G:G)</f>
        <v>0.1</v>
      </c>
      <c r="AR19" s="119"/>
      <c r="AS19" s="119">
        <f>_xlfn.XLOOKUP(B19,'08.2023'!A:A,'08.2023'!H:H)</f>
        <v>0.1</v>
      </c>
      <c r="AT19" s="119"/>
      <c r="AU19" s="119">
        <f>_xlfn.XLOOKUP(B19,'08.2023'!A:A,'08.2023'!I:I)</f>
        <v>0.1</v>
      </c>
      <c r="AV19" s="119"/>
      <c r="AW19" s="120">
        <f>_xlfn.XLOOKUP(B19,'08.2023'!A:A,'08.2023'!J:J)</f>
        <v>1</v>
      </c>
      <c r="AX19" s="120"/>
      <c r="AY19" s="120">
        <f>_xlfn.XLOOKUP(B19,'08.2023'!A:A,'08.2023'!K:K)</f>
        <v>1</v>
      </c>
      <c r="AZ19" s="120"/>
      <c r="BA19"/>
    </row>
    <row r="20" spans="1:53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</row>
    <row r="21" spans="1:53" x14ac:dyDescent="0.25">
      <c r="B21" s="141" t="s">
        <v>312</v>
      </c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</row>
    <row r="22" spans="1:53" x14ac:dyDescent="0.25">
      <c r="B22" s="141" t="s">
        <v>7</v>
      </c>
      <c r="C22" s="14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</row>
  </sheetData>
  <mergeCells count="141">
    <mergeCell ref="AO19:AP19"/>
    <mergeCell ref="AQ19:AR19"/>
    <mergeCell ref="AS19:AT19"/>
    <mergeCell ref="AU19:AV19"/>
    <mergeCell ref="AW19:AX19"/>
    <mergeCell ref="AY19:AZ19"/>
    <mergeCell ref="AQ18:AR18"/>
    <mergeCell ref="AS18:AT18"/>
    <mergeCell ref="AU18:AV18"/>
    <mergeCell ref="AW18:AX18"/>
    <mergeCell ref="AY18:AZ18"/>
    <mergeCell ref="AO18:AP18"/>
    <mergeCell ref="B19:F19"/>
    <mergeCell ref="G19:AD19"/>
    <mergeCell ref="AE19:AG19"/>
    <mergeCell ref="AH19:AJ19"/>
    <mergeCell ref="AK19:AN19"/>
    <mergeCell ref="B18:F18"/>
    <mergeCell ref="G18:AD18"/>
    <mergeCell ref="AE18:AG18"/>
    <mergeCell ref="AH18:AJ18"/>
    <mergeCell ref="AK18:AN18"/>
    <mergeCell ref="AO17:AP17"/>
    <mergeCell ref="AQ17:AR17"/>
    <mergeCell ref="AS17:AT17"/>
    <mergeCell ref="AU17:AV17"/>
    <mergeCell ref="AW17:AX17"/>
    <mergeCell ref="AY17:AZ17"/>
    <mergeCell ref="B12:F12"/>
    <mergeCell ref="G12:AD12"/>
    <mergeCell ref="AE12:AG12"/>
    <mergeCell ref="AH12:AJ12"/>
    <mergeCell ref="AK12:AN12"/>
    <mergeCell ref="B17:F17"/>
    <mergeCell ref="G17:AD17"/>
    <mergeCell ref="AE17:AG17"/>
    <mergeCell ref="AH17:AJ17"/>
    <mergeCell ref="AK17:AN17"/>
    <mergeCell ref="AU13:AV13"/>
    <mergeCell ref="AW13:AX13"/>
    <mergeCell ref="AY13:AZ13"/>
    <mergeCell ref="B14:F14"/>
    <mergeCell ref="G14:AD14"/>
    <mergeCell ref="AE14:AG14"/>
    <mergeCell ref="AH14:AJ14"/>
    <mergeCell ref="AK14:AN14"/>
    <mergeCell ref="AU10:AV10"/>
    <mergeCell ref="AW10:AX10"/>
    <mergeCell ref="AY10:AZ10"/>
    <mergeCell ref="B11:F11"/>
    <mergeCell ref="G11:AD11"/>
    <mergeCell ref="AE11:AG11"/>
    <mergeCell ref="AH11:AJ11"/>
    <mergeCell ref="AK11:AN11"/>
    <mergeCell ref="B21:AZ21"/>
    <mergeCell ref="AK16:AN16"/>
    <mergeCell ref="B15:F15"/>
    <mergeCell ref="G15:AD15"/>
    <mergeCell ref="AE15:AG15"/>
    <mergeCell ref="AH15:AJ15"/>
    <mergeCell ref="AK15:AN15"/>
    <mergeCell ref="AO15:AP15"/>
    <mergeCell ref="AO14:AP14"/>
    <mergeCell ref="AQ14:AR14"/>
    <mergeCell ref="AS14:AT14"/>
    <mergeCell ref="AU14:AV14"/>
    <mergeCell ref="AW14:AX14"/>
    <mergeCell ref="AY14:AZ14"/>
    <mergeCell ref="AQ13:AR13"/>
    <mergeCell ref="AS13:AT13"/>
    <mergeCell ref="B22:AZ22"/>
    <mergeCell ref="B10:F10"/>
    <mergeCell ref="G10:AD10"/>
    <mergeCell ref="AE10:AG10"/>
    <mergeCell ref="AH10:AJ10"/>
    <mergeCell ref="AK10:AN10"/>
    <mergeCell ref="AO10:AP10"/>
    <mergeCell ref="AQ10:AR10"/>
    <mergeCell ref="AS10:AT10"/>
    <mergeCell ref="AO16:AP16"/>
    <mergeCell ref="AQ16:AR16"/>
    <mergeCell ref="AS16:AT16"/>
    <mergeCell ref="AU16:AV16"/>
    <mergeCell ref="AW16:AX16"/>
    <mergeCell ref="AY16:AZ16"/>
    <mergeCell ref="AQ15:AR15"/>
    <mergeCell ref="AS15:AT15"/>
    <mergeCell ref="AU15:AV15"/>
    <mergeCell ref="AW15:AX15"/>
    <mergeCell ref="AY15:AZ15"/>
    <mergeCell ref="B16:F16"/>
    <mergeCell ref="G16:AD16"/>
    <mergeCell ref="AE16:AG16"/>
    <mergeCell ref="AH16:AJ16"/>
    <mergeCell ref="B13:F13"/>
    <mergeCell ref="G13:AD13"/>
    <mergeCell ref="AE13:AG13"/>
    <mergeCell ref="AH13:AJ13"/>
    <mergeCell ref="AK13:AN13"/>
    <mergeCell ref="AO13:AP13"/>
    <mergeCell ref="AO12:AP12"/>
    <mergeCell ref="AQ12:AR12"/>
    <mergeCell ref="AS12:AT12"/>
    <mergeCell ref="AU12:AV12"/>
    <mergeCell ref="AW12:AX12"/>
    <mergeCell ref="AY12:AZ12"/>
    <mergeCell ref="AO11:AP11"/>
    <mergeCell ref="AQ11:AR11"/>
    <mergeCell ref="AS11:AT11"/>
    <mergeCell ref="AU11:AV11"/>
    <mergeCell ref="AW11:AX11"/>
    <mergeCell ref="AY11:AZ11"/>
    <mergeCell ref="AQ9:AR9"/>
    <mergeCell ref="AS9:AT9"/>
    <mergeCell ref="AU9:AV9"/>
    <mergeCell ref="AW9:AX9"/>
    <mergeCell ref="AY9:AZ9"/>
    <mergeCell ref="B9:F9"/>
    <mergeCell ref="G9:AD9"/>
    <mergeCell ref="AE9:AG9"/>
    <mergeCell ref="AH9:AJ9"/>
    <mergeCell ref="AK9:AN9"/>
    <mergeCell ref="AO9:AP9"/>
    <mergeCell ref="B5:AZ5"/>
    <mergeCell ref="B7:F8"/>
    <mergeCell ref="G7:AD8"/>
    <mergeCell ref="AE7:AG8"/>
    <mergeCell ref="AH7:AJ8"/>
    <mergeCell ref="AK7:AN8"/>
    <mergeCell ref="AO7:AP7"/>
    <mergeCell ref="AQ7:AR7"/>
    <mergeCell ref="AS7:AT7"/>
    <mergeCell ref="AU7:AV7"/>
    <mergeCell ref="AW7:AX7"/>
    <mergeCell ref="AY7:AZ7"/>
    <mergeCell ref="AO8:AP8"/>
    <mergeCell ref="AQ8:AR8"/>
    <mergeCell ref="AS8:AT8"/>
    <mergeCell ref="AU8:AV8"/>
    <mergeCell ref="AW8:AX8"/>
    <mergeCell ref="AY8:AZ8"/>
  </mergeCells>
  <pageMargins left="0.25" right="0.25" top="0.75" bottom="0.75" header="0.3" footer="0.3"/>
  <pageSetup paperSize="9" scale="55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BD937-E824-434D-8F75-66EB999E4C05}">
  <dimension ref="B2:AX121"/>
  <sheetViews>
    <sheetView showGridLines="0" zoomScale="80" zoomScaleNormal="80" workbookViewId="0">
      <selection activeCell="BE31" sqref="BE31"/>
    </sheetView>
  </sheetViews>
  <sheetFormatPr defaultColWidth="3.7109375" defaultRowHeight="18" customHeight="1" x14ac:dyDescent="0.25"/>
  <sheetData>
    <row r="2" spans="2:50" ht="18" customHeight="1" x14ac:dyDescent="0.25">
      <c r="B2" s="145" t="s">
        <v>337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AA2" s="145" t="s">
        <v>336</v>
      </c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</row>
    <row r="3" spans="2:50" ht="18" customHeight="1" x14ac:dyDescent="0.25">
      <c r="B3" s="145" t="s">
        <v>392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AA3" s="145" t="s">
        <v>392</v>
      </c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</row>
    <row r="4" spans="2:50" ht="18" customHeight="1" x14ac:dyDescent="0.25">
      <c r="B4" s="46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8"/>
      <c r="AA4" s="46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8"/>
    </row>
    <row r="5" spans="2:50" ht="18" customHeight="1" x14ac:dyDescent="0.25">
      <c r="B5" s="49"/>
      <c r="Y5" s="50"/>
      <c r="AA5" s="49"/>
      <c r="AX5" s="50"/>
    </row>
    <row r="6" spans="2:50" ht="18" customHeight="1" x14ac:dyDescent="0.25">
      <c r="B6" s="49"/>
      <c r="Y6" s="50"/>
      <c r="AA6" s="49"/>
      <c r="AX6" s="50"/>
    </row>
    <row r="7" spans="2:50" ht="18" customHeight="1" x14ac:dyDescent="0.25">
      <c r="B7" s="49"/>
      <c r="Y7" s="50"/>
      <c r="AA7" s="49"/>
      <c r="AX7" s="50"/>
    </row>
    <row r="8" spans="2:50" ht="18" customHeight="1" x14ac:dyDescent="0.25">
      <c r="B8" s="49"/>
      <c r="Y8" s="50"/>
      <c r="AA8" s="49"/>
      <c r="AX8" s="50"/>
    </row>
    <row r="9" spans="2:50" ht="18" customHeight="1" x14ac:dyDescent="0.25">
      <c r="B9" s="49"/>
      <c r="Y9" s="50"/>
      <c r="AA9" s="49"/>
      <c r="AX9" s="50"/>
    </row>
    <row r="10" spans="2:50" ht="18" customHeight="1" x14ac:dyDescent="0.25">
      <c r="B10" s="49"/>
      <c r="Y10" s="50"/>
      <c r="AA10" s="49"/>
      <c r="AX10" s="50"/>
    </row>
    <row r="11" spans="2:50" ht="18" customHeight="1" x14ac:dyDescent="0.25">
      <c r="B11" s="49"/>
      <c r="Y11" s="50"/>
      <c r="AA11" s="49"/>
      <c r="AX11" s="50"/>
    </row>
    <row r="12" spans="2:50" ht="18" customHeight="1" x14ac:dyDescent="0.25">
      <c r="B12" s="49"/>
      <c r="Y12" s="50"/>
      <c r="AA12" s="49"/>
      <c r="AX12" s="50"/>
    </row>
    <row r="13" spans="2:50" ht="18" customHeight="1" x14ac:dyDescent="0.25">
      <c r="B13" s="49"/>
      <c r="Y13" s="50"/>
      <c r="AA13" s="49"/>
      <c r="AX13" s="50"/>
    </row>
    <row r="14" spans="2:50" ht="18" customHeight="1" x14ac:dyDescent="0.25">
      <c r="B14" s="49"/>
      <c r="Y14" s="50"/>
      <c r="AA14" s="49"/>
      <c r="AX14" s="50"/>
    </row>
    <row r="15" spans="2:50" ht="18" customHeight="1" x14ac:dyDescent="0.25">
      <c r="B15" s="49"/>
      <c r="Y15" s="50"/>
      <c r="AA15" s="49"/>
      <c r="AX15" s="50"/>
    </row>
    <row r="16" spans="2:50" ht="18" customHeight="1" x14ac:dyDescent="0.25">
      <c r="B16" s="49"/>
      <c r="Y16" s="50"/>
      <c r="AA16" s="49"/>
      <c r="AX16" s="50"/>
    </row>
    <row r="17" spans="2:50" ht="18" customHeight="1" x14ac:dyDescent="0.25">
      <c r="B17" s="49"/>
      <c r="Y17" s="50"/>
      <c r="AA17" s="49"/>
      <c r="AX17" s="50"/>
    </row>
    <row r="18" spans="2:50" ht="18" customHeight="1" x14ac:dyDescent="0.25">
      <c r="B18" s="49"/>
      <c r="Y18" s="50"/>
      <c r="AA18" s="49"/>
      <c r="AX18" s="50"/>
    </row>
    <row r="19" spans="2:50" ht="18" customHeight="1" x14ac:dyDescent="0.25">
      <c r="B19" s="49"/>
      <c r="Y19" s="50"/>
      <c r="AA19" s="49"/>
      <c r="AX19" s="50"/>
    </row>
    <row r="20" spans="2:50" ht="18" customHeight="1" x14ac:dyDescent="0.25">
      <c r="B20" s="49"/>
      <c r="Y20" s="50"/>
      <c r="AA20" s="49"/>
      <c r="AX20" s="50"/>
    </row>
    <row r="21" spans="2:50" ht="18" customHeight="1" x14ac:dyDescent="0.25">
      <c r="B21" s="51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3"/>
      <c r="AA21" s="51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3"/>
    </row>
    <row r="22" spans="2:50" ht="18" customHeight="1" x14ac:dyDescent="0.25">
      <c r="B22" s="145" t="s">
        <v>339</v>
      </c>
      <c r="C22" s="145"/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AA22" s="145" t="s">
        <v>340</v>
      </c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</row>
    <row r="23" spans="2:50" ht="18" customHeight="1" x14ac:dyDescent="0.25">
      <c r="B23" s="145" t="s">
        <v>393</v>
      </c>
      <c r="C23" s="145"/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AA23" s="145" t="s">
        <v>394</v>
      </c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</row>
    <row r="24" spans="2:50" ht="18" customHeight="1" x14ac:dyDescent="0.25">
      <c r="B24" s="46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8"/>
      <c r="AA24" s="46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8"/>
    </row>
    <row r="25" spans="2:50" ht="18" customHeight="1" x14ac:dyDescent="0.25">
      <c r="B25" s="49"/>
      <c r="Y25" s="50"/>
      <c r="AA25" s="49"/>
      <c r="AX25" s="50"/>
    </row>
    <row r="26" spans="2:50" ht="18" customHeight="1" x14ac:dyDescent="0.25">
      <c r="B26" s="49"/>
      <c r="Y26" s="50"/>
      <c r="AA26" s="49"/>
      <c r="AX26" s="50"/>
    </row>
    <row r="27" spans="2:50" ht="18" customHeight="1" x14ac:dyDescent="0.25">
      <c r="B27" s="49"/>
      <c r="Y27" s="50"/>
      <c r="AA27" s="49"/>
      <c r="AX27" s="50"/>
    </row>
    <row r="28" spans="2:50" ht="18" customHeight="1" x14ac:dyDescent="0.25">
      <c r="B28" s="49"/>
      <c r="Y28" s="50"/>
      <c r="AA28" s="49"/>
      <c r="AX28" s="50"/>
    </row>
    <row r="29" spans="2:50" ht="18" customHeight="1" x14ac:dyDescent="0.25">
      <c r="B29" s="49"/>
      <c r="Y29" s="50"/>
      <c r="AA29" s="49"/>
      <c r="AX29" s="50"/>
    </row>
    <row r="30" spans="2:50" ht="18" customHeight="1" x14ac:dyDescent="0.25">
      <c r="B30" s="49"/>
      <c r="Y30" s="50"/>
      <c r="AA30" s="49"/>
      <c r="AX30" s="50"/>
    </row>
    <row r="31" spans="2:50" ht="18" customHeight="1" x14ac:dyDescent="0.25">
      <c r="B31" s="49"/>
      <c r="Y31" s="50"/>
      <c r="AA31" s="49"/>
      <c r="AX31" s="50"/>
    </row>
    <row r="32" spans="2:50" ht="18" customHeight="1" x14ac:dyDescent="0.25">
      <c r="B32" s="49"/>
      <c r="Y32" s="50"/>
      <c r="AA32" s="49"/>
      <c r="AX32" s="50"/>
    </row>
    <row r="33" spans="2:50" ht="18" customHeight="1" x14ac:dyDescent="0.25">
      <c r="B33" s="49"/>
      <c r="Y33" s="50"/>
      <c r="AA33" s="49"/>
      <c r="AX33" s="50"/>
    </row>
    <row r="34" spans="2:50" ht="18" customHeight="1" x14ac:dyDescent="0.25">
      <c r="B34" s="49"/>
      <c r="Y34" s="50"/>
      <c r="AA34" s="49"/>
      <c r="AX34" s="50"/>
    </row>
    <row r="35" spans="2:50" ht="18" customHeight="1" x14ac:dyDescent="0.25">
      <c r="B35" s="49"/>
      <c r="Y35" s="50"/>
      <c r="AA35" s="49"/>
      <c r="AX35" s="50"/>
    </row>
    <row r="36" spans="2:50" ht="18" customHeight="1" x14ac:dyDescent="0.25">
      <c r="B36" s="49"/>
      <c r="Y36" s="50"/>
      <c r="AA36" s="49"/>
      <c r="AX36" s="50"/>
    </row>
    <row r="37" spans="2:50" ht="18" customHeight="1" x14ac:dyDescent="0.25">
      <c r="B37" s="49"/>
      <c r="Y37" s="50"/>
      <c r="AA37" s="49"/>
      <c r="AX37" s="50"/>
    </row>
    <row r="38" spans="2:50" ht="18" customHeight="1" x14ac:dyDescent="0.25">
      <c r="B38" s="49"/>
      <c r="Y38" s="50"/>
      <c r="AA38" s="49"/>
      <c r="AX38" s="50"/>
    </row>
    <row r="39" spans="2:50" ht="18" customHeight="1" x14ac:dyDescent="0.25">
      <c r="B39" s="49"/>
      <c r="Y39" s="50"/>
      <c r="AA39" s="49"/>
      <c r="AX39" s="50"/>
    </row>
    <row r="40" spans="2:50" ht="18" customHeight="1" x14ac:dyDescent="0.25">
      <c r="B40" s="49"/>
      <c r="Y40" s="50"/>
      <c r="AA40" s="49"/>
      <c r="AX40" s="50"/>
    </row>
    <row r="41" spans="2:50" ht="18" customHeight="1" x14ac:dyDescent="0.25">
      <c r="B41" s="51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3"/>
      <c r="AA41" s="51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3"/>
    </row>
    <row r="42" spans="2:50" ht="18" customHeight="1" x14ac:dyDescent="0.25">
      <c r="B42" s="145" t="s">
        <v>348</v>
      </c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AA42" s="145" t="s">
        <v>349</v>
      </c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</row>
    <row r="43" spans="2:50" ht="18" customHeight="1" x14ac:dyDescent="0.25">
      <c r="B43" s="145" t="s">
        <v>396</v>
      </c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AA43" s="145" t="s">
        <v>395</v>
      </c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</row>
    <row r="44" spans="2:50" ht="18" customHeight="1" x14ac:dyDescent="0.25">
      <c r="B44" s="46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8"/>
      <c r="AA44" s="46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8"/>
    </row>
    <row r="45" spans="2:50" ht="18" customHeight="1" x14ac:dyDescent="0.25">
      <c r="B45" s="49"/>
      <c r="Y45" s="50"/>
      <c r="AA45" s="49"/>
      <c r="AX45" s="50"/>
    </row>
    <row r="46" spans="2:50" ht="18" customHeight="1" x14ac:dyDescent="0.25">
      <c r="B46" s="49"/>
      <c r="Y46" s="50"/>
      <c r="AA46" s="49"/>
      <c r="AX46" s="50"/>
    </row>
    <row r="47" spans="2:50" ht="18" customHeight="1" x14ac:dyDescent="0.25">
      <c r="B47" s="49"/>
      <c r="Y47" s="50"/>
      <c r="AA47" s="49"/>
      <c r="AX47" s="50"/>
    </row>
    <row r="48" spans="2:50" ht="18" customHeight="1" x14ac:dyDescent="0.25">
      <c r="B48" s="49"/>
      <c r="Y48" s="50"/>
      <c r="AA48" s="49"/>
      <c r="AX48" s="50"/>
    </row>
    <row r="49" spans="2:50" ht="18" customHeight="1" x14ac:dyDescent="0.25">
      <c r="B49" s="49"/>
      <c r="Y49" s="50"/>
      <c r="AA49" s="49"/>
      <c r="AX49" s="50"/>
    </row>
    <row r="50" spans="2:50" ht="18" customHeight="1" x14ac:dyDescent="0.25">
      <c r="B50" s="49"/>
      <c r="Y50" s="50"/>
      <c r="AA50" s="49"/>
      <c r="AX50" s="50"/>
    </row>
    <row r="51" spans="2:50" ht="18" customHeight="1" x14ac:dyDescent="0.25">
      <c r="B51" s="49"/>
      <c r="Y51" s="50"/>
      <c r="AA51" s="49"/>
      <c r="AX51" s="50"/>
    </row>
    <row r="52" spans="2:50" ht="18" customHeight="1" x14ac:dyDescent="0.25">
      <c r="B52" s="49"/>
      <c r="Y52" s="50"/>
      <c r="AA52" s="49"/>
      <c r="AX52" s="50"/>
    </row>
    <row r="53" spans="2:50" ht="18" customHeight="1" x14ac:dyDescent="0.25">
      <c r="B53" s="49"/>
      <c r="Y53" s="50"/>
      <c r="AA53" s="49"/>
      <c r="AX53" s="50"/>
    </row>
    <row r="54" spans="2:50" ht="18" customHeight="1" x14ac:dyDescent="0.25">
      <c r="B54" s="49"/>
      <c r="Y54" s="50"/>
      <c r="AA54" s="49"/>
      <c r="AX54" s="50"/>
    </row>
    <row r="55" spans="2:50" ht="18" customHeight="1" x14ac:dyDescent="0.25">
      <c r="B55" s="49"/>
      <c r="Y55" s="50"/>
      <c r="AA55" s="49"/>
      <c r="AX55" s="50"/>
    </row>
    <row r="56" spans="2:50" ht="18" customHeight="1" x14ac:dyDescent="0.25">
      <c r="B56" s="49"/>
      <c r="Y56" s="50"/>
      <c r="AA56" s="49"/>
      <c r="AX56" s="50"/>
    </row>
    <row r="57" spans="2:50" ht="18" customHeight="1" x14ac:dyDescent="0.25">
      <c r="B57" s="49"/>
      <c r="Y57" s="50"/>
      <c r="AA57" s="49"/>
      <c r="AX57" s="50"/>
    </row>
    <row r="58" spans="2:50" ht="18" customHeight="1" x14ac:dyDescent="0.25">
      <c r="B58" s="49"/>
      <c r="Y58" s="50"/>
      <c r="AA58" s="49"/>
      <c r="AX58" s="50"/>
    </row>
    <row r="59" spans="2:50" ht="18" customHeight="1" x14ac:dyDescent="0.25">
      <c r="B59" s="49"/>
      <c r="Y59" s="50"/>
      <c r="AA59" s="49"/>
      <c r="AX59" s="50"/>
    </row>
    <row r="60" spans="2:50" ht="18" customHeight="1" x14ac:dyDescent="0.25">
      <c r="B60" s="49"/>
      <c r="Y60" s="50"/>
      <c r="AA60" s="49"/>
      <c r="AX60" s="50"/>
    </row>
    <row r="61" spans="2:50" ht="18" customHeight="1" x14ac:dyDescent="0.25">
      <c r="B61" s="51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3"/>
      <c r="AA61" s="51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3"/>
    </row>
    <row r="62" spans="2:50" ht="18" customHeight="1" x14ac:dyDescent="0.25">
      <c r="B62" s="145" t="s">
        <v>334</v>
      </c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AA62" s="145" t="s">
        <v>335</v>
      </c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</row>
    <row r="63" spans="2:50" ht="18" customHeight="1" x14ac:dyDescent="0.25">
      <c r="B63" s="145" t="s">
        <v>397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AA63" s="145" t="s">
        <v>398</v>
      </c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</row>
    <row r="64" spans="2:50" ht="18" customHeight="1" x14ac:dyDescent="0.25">
      <c r="B64" s="46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8"/>
      <c r="AA64" s="46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8"/>
    </row>
    <row r="65" spans="2:50" ht="18" customHeight="1" x14ac:dyDescent="0.25">
      <c r="B65" s="49"/>
      <c r="Y65" s="50"/>
      <c r="AA65" s="49"/>
      <c r="AX65" s="50"/>
    </row>
    <row r="66" spans="2:50" ht="18" customHeight="1" x14ac:dyDescent="0.25">
      <c r="B66" s="49"/>
      <c r="Y66" s="50"/>
      <c r="AA66" s="49"/>
      <c r="AX66" s="50"/>
    </row>
    <row r="67" spans="2:50" ht="18" customHeight="1" x14ac:dyDescent="0.25">
      <c r="B67" s="49"/>
      <c r="Y67" s="50"/>
      <c r="AA67" s="49"/>
      <c r="AX67" s="50"/>
    </row>
    <row r="68" spans="2:50" ht="18" customHeight="1" x14ac:dyDescent="0.25">
      <c r="B68" s="49"/>
      <c r="Y68" s="50"/>
      <c r="AA68" s="49"/>
      <c r="AX68" s="50"/>
    </row>
    <row r="69" spans="2:50" ht="18" customHeight="1" x14ac:dyDescent="0.25">
      <c r="B69" s="49"/>
      <c r="Y69" s="50"/>
      <c r="AA69" s="49"/>
      <c r="AX69" s="50"/>
    </row>
    <row r="70" spans="2:50" ht="18" customHeight="1" x14ac:dyDescent="0.25">
      <c r="B70" s="49"/>
      <c r="Y70" s="50"/>
      <c r="AA70" s="49"/>
      <c r="AX70" s="50"/>
    </row>
    <row r="71" spans="2:50" ht="18" customHeight="1" x14ac:dyDescent="0.25">
      <c r="B71" s="49"/>
      <c r="Y71" s="50"/>
      <c r="AA71" s="49"/>
      <c r="AX71" s="50"/>
    </row>
    <row r="72" spans="2:50" ht="18" customHeight="1" x14ac:dyDescent="0.25">
      <c r="B72" s="49"/>
      <c r="Y72" s="50"/>
      <c r="AA72" s="49"/>
      <c r="AX72" s="50"/>
    </row>
    <row r="73" spans="2:50" ht="18" customHeight="1" x14ac:dyDescent="0.25">
      <c r="B73" s="49"/>
      <c r="Y73" s="50"/>
      <c r="AA73" s="49"/>
      <c r="AX73" s="50"/>
    </row>
    <row r="74" spans="2:50" ht="18" customHeight="1" x14ac:dyDescent="0.25">
      <c r="B74" s="49"/>
      <c r="Y74" s="50"/>
      <c r="AA74" s="49"/>
      <c r="AX74" s="50"/>
    </row>
    <row r="75" spans="2:50" ht="18" customHeight="1" x14ac:dyDescent="0.25">
      <c r="B75" s="49"/>
      <c r="Y75" s="50"/>
      <c r="AA75" s="49"/>
      <c r="AX75" s="50"/>
    </row>
    <row r="76" spans="2:50" ht="18" customHeight="1" x14ac:dyDescent="0.25">
      <c r="B76" s="49"/>
      <c r="Y76" s="50"/>
      <c r="AA76" s="49"/>
      <c r="AX76" s="50"/>
    </row>
    <row r="77" spans="2:50" ht="18" customHeight="1" x14ac:dyDescent="0.25">
      <c r="B77" s="49"/>
      <c r="Y77" s="50"/>
      <c r="AA77" s="49"/>
      <c r="AX77" s="50"/>
    </row>
    <row r="78" spans="2:50" ht="18" customHeight="1" x14ac:dyDescent="0.25">
      <c r="B78" s="49"/>
      <c r="Y78" s="50"/>
      <c r="AA78" s="49"/>
      <c r="AX78" s="50"/>
    </row>
    <row r="79" spans="2:50" ht="18" customHeight="1" x14ac:dyDescent="0.25">
      <c r="B79" s="49"/>
      <c r="Y79" s="50"/>
      <c r="AA79" s="49"/>
      <c r="AX79" s="50"/>
    </row>
    <row r="80" spans="2:50" ht="18" customHeight="1" x14ac:dyDescent="0.25">
      <c r="B80" s="49"/>
      <c r="Y80" s="50"/>
      <c r="AA80" s="49"/>
      <c r="AX80" s="50"/>
    </row>
    <row r="81" spans="2:50" ht="18" customHeight="1" x14ac:dyDescent="0.25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3"/>
      <c r="AA81" s="51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3"/>
    </row>
    <row r="82" spans="2:50" ht="18" customHeight="1" x14ac:dyDescent="0.25">
      <c r="B82" s="145" t="s">
        <v>363</v>
      </c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  <c r="Y82" s="145"/>
      <c r="AA82" s="145" t="s">
        <v>364</v>
      </c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</row>
    <row r="83" spans="2:50" ht="18" customHeight="1" x14ac:dyDescent="0.25">
      <c r="B83" s="145" t="s">
        <v>415</v>
      </c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  <c r="Y83" s="145"/>
      <c r="AA83" s="145" t="s">
        <v>416</v>
      </c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</row>
    <row r="84" spans="2:50" ht="18" customHeight="1" x14ac:dyDescent="0.25">
      <c r="B84" s="46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8"/>
      <c r="AA84" s="46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8"/>
    </row>
    <row r="85" spans="2:50" ht="18" customHeight="1" x14ac:dyDescent="0.25">
      <c r="B85" s="49"/>
      <c r="Y85" s="50"/>
      <c r="AA85" s="49"/>
      <c r="AX85" s="50"/>
    </row>
    <row r="86" spans="2:50" ht="18" customHeight="1" x14ac:dyDescent="0.25">
      <c r="B86" s="49"/>
      <c r="Y86" s="50"/>
      <c r="AA86" s="49"/>
      <c r="AX86" s="50"/>
    </row>
    <row r="87" spans="2:50" ht="18" customHeight="1" x14ac:dyDescent="0.25">
      <c r="B87" s="49"/>
      <c r="Y87" s="50"/>
      <c r="AA87" s="49"/>
      <c r="AX87" s="50"/>
    </row>
    <row r="88" spans="2:50" ht="18" customHeight="1" x14ac:dyDescent="0.25">
      <c r="B88" s="49"/>
      <c r="Y88" s="50"/>
      <c r="AA88" s="49"/>
      <c r="AX88" s="50"/>
    </row>
    <row r="89" spans="2:50" ht="18" customHeight="1" x14ac:dyDescent="0.25">
      <c r="B89" s="49"/>
      <c r="Y89" s="50"/>
      <c r="AA89" s="49"/>
      <c r="AX89" s="50"/>
    </row>
    <row r="90" spans="2:50" ht="18" customHeight="1" x14ac:dyDescent="0.25">
      <c r="B90" s="49"/>
      <c r="Y90" s="50"/>
      <c r="AA90" s="49"/>
      <c r="AX90" s="50"/>
    </row>
    <row r="91" spans="2:50" ht="18" customHeight="1" x14ac:dyDescent="0.25">
      <c r="B91" s="49"/>
      <c r="Y91" s="50"/>
      <c r="AA91" s="49"/>
      <c r="AX91" s="50"/>
    </row>
    <row r="92" spans="2:50" ht="18" customHeight="1" x14ac:dyDescent="0.25">
      <c r="B92" s="49"/>
      <c r="Y92" s="50"/>
      <c r="AA92" s="49"/>
      <c r="AX92" s="50"/>
    </row>
    <row r="93" spans="2:50" ht="18" customHeight="1" x14ac:dyDescent="0.25">
      <c r="B93" s="49"/>
      <c r="Y93" s="50"/>
      <c r="AA93" s="49"/>
      <c r="AX93" s="50"/>
    </row>
    <row r="94" spans="2:50" ht="18" customHeight="1" x14ac:dyDescent="0.25">
      <c r="B94" s="49"/>
      <c r="Y94" s="50"/>
      <c r="AA94" s="49"/>
      <c r="AX94" s="50"/>
    </row>
    <row r="95" spans="2:50" ht="18" customHeight="1" x14ac:dyDescent="0.25">
      <c r="B95" s="49"/>
      <c r="Y95" s="50"/>
      <c r="AA95" s="49"/>
      <c r="AX95" s="50"/>
    </row>
    <row r="96" spans="2:50" ht="18" customHeight="1" x14ac:dyDescent="0.25">
      <c r="B96" s="49"/>
      <c r="Y96" s="50"/>
      <c r="AA96" s="49"/>
      <c r="AX96" s="50"/>
    </row>
    <row r="97" spans="2:50" ht="18" customHeight="1" x14ac:dyDescent="0.25">
      <c r="B97" s="49"/>
      <c r="Y97" s="50"/>
      <c r="AA97" s="49"/>
      <c r="AX97" s="50"/>
    </row>
    <row r="98" spans="2:50" ht="18" customHeight="1" x14ac:dyDescent="0.25">
      <c r="B98" s="49"/>
      <c r="Y98" s="50"/>
      <c r="AA98" s="49"/>
      <c r="AX98" s="50"/>
    </row>
    <row r="99" spans="2:50" ht="18" customHeight="1" x14ac:dyDescent="0.25">
      <c r="B99" s="49"/>
      <c r="Y99" s="50"/>
      <c r="AA99" s="49"/>
      <c r="AX99" s="50"/>
    </row>
    <row r="100" spans="2:50" ht="18" customHeight="1" x14ac:dyDescent="0.25">
      <c r="B100" s="49"/>
      <c r="Y100" s="50"/>
      <c r="AA100" s="49"/>
      <c r="AX100" s="50"/>
    </row>
    <row r="101" spans="2:50" ht="18" customHeight="1" x14ac:dyDescent="0.25">
      <c r="B101" s="51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3"/>
      <c r="AA101" s="51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3"/>
    </row>
    <row r="102" spans="2:50" ht="18" customHeight="1" x14ac:dyDescent="0.25">
      <c r="B102" s="145" t="s">
        <v>365</v>
      </c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</row>
    <row r="103" spans="2:50" ht="18" customHeight="1" x14ac:dyDescent="0.25">
      <c r="B103" s="145" t="s">
        <v>417</v>
      </c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  <c r="Y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</row>
    <row r="104" spans="2:50" ht="18" customHeight="1" x14ac:dyDescent="0.25">
      <c r="B104" s="46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8"/>
      <c r="AA104" s="46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8"/>
    </row>
    <row r="105" spans="2:50" ht="18" customHeight="1" x14ac:dyDescent="0.25">
      <c r="B105" s="49"/>
      <c r="Y105" s="50"/>
      <c r="AA105" s="49"/>
      <c r="AX105" s="50"/>
    </row>
    <row r="106" spans="2:50" ht="18" customHeight="1" x14ac:dyDescent="0.25">
      <c r="B106" s="49"/>
      <c r="Y106" s="50"/>
      <c r="AA106" s="49"/>
      <c r="AX106" s="50"/>
    </row>
    <row r="107" spans="2:50" ht="18" customHeight="1" x14ac:dyDescent="0.25">
      <c r="B107" s="49"/>
      <c r="Y107" s="50"/>
      <c r="AA107" s="49"/>
      <c r="AX107" s="50"/>
    </row>
    <row r="108" spans="2:50" ht="18" customHeight="1" x14ac:dyDescent="0.25">
      <c r="B108" s="49"/>
      <c r="Y108" s="50"/>
      <c r="AA108" s="49"/>
      <c r="AX108" s="50"/>
    </row>
    <row r="109" spans="2:50" ht="18" customHeight="1" x14ac:dyDescent="0.25">
      <c r="B109" s="49"/>
      <c r="Y109" s="50"/>
      <c r="AA109" s="49"/>
      <c r="AX109" s="50"/>
    </row>
    <row r="110" spans="2:50" ht="18" customHeight="1" x14ac:dyDescent="0.25">
      <c r="B110" s="49"/>
      <c r="Y110" s="50"/>
      <c r="AA110" s="49"/>
      <c r="AX110" s="50"/>
    </row>
    <row r="111" spans="2:50" ht="18" customHeight="1" x14ac:dyDescent="0.25">
      <c r="B111" s="49"/>
      <c r="Y111" s="50"/>
      <c r="AA111" s="49"/>
      <c r="AX111" s="50"/>
    </row>
    <row r="112" spans="2:50" ht="18" customHeight="1" x14ac:dyDescent="0.25">
      <c r="B112" s="49"/>
      <c r="Y112" s="50"/>
      <c r="AA112" s="49"/>
      <c r="AX112" s="50"/>
    </row>
    <row r="113" spans="2:50" ht="18" customHeight="1" x14ac:dyDescent="0.25">
      <c r="B113" s="49"/>
      <c r="Y113" s="50"/>
      <c r="AA113" s="49"/>
      <c r="AX113" s="50"/>
    </row>
    <row r="114" spans="2:50" ht="18" customHeight="1" x14ac:dyDescent="0.25">
      <c r="B114" s="49"/>
      <c r="Y114" s="50"/>
      <c r="AA114" s="49"/>
      <c r="AX114" s="50"/>
    </row>
    <row r="115" spans="2:50" ht="18" customHeight="1" x14ac:dyDescent="0.25">
      <c r="B115" s="49"/>
      <c r="Y115" s="50"/>
      <c r="AA115" s="49"/>
      <c r="AX115" s="50"/>
    </row>
    <row r="116" spans="2:50" ht="18" customHeight="1" x14ac:dyDescent="0.25">
      <c r="B116" s="49"/>
      <c r="Y116" s="50"/>
      <c r="AA116" s="49"/>
      <c r="AX116" s="50"/>
    </row>
    <row r="117" spans="2:50" ht="18" customHeight="1" x14ac:dyDescent="0.25">
      <c r="B117" s="49"/>
      <c r="Y117" s="50"/>
      <c r="AA117" s="49"/>
      <c r="AX117" s="50"/>
    </row>
    <row r="118" spans="2:50" ht="18" customHeight="1" x14ac:dyDescent="0.25">
      <c r="B118" s="49"/>
      <c r="Y118" s="50"/>
      <c r="AA118" s="49"/>
      <c r="AX118" s="50"/>
    </row>
    <row r="119" spans="2:50" ht="18" customHeight="1" x14ac:dyDescent="0.25">
      <c r="B119" s="49"/>
      <c r="Y119" s="50"/>
      <c r="AA119" s="49"/>
      <c r="AX119" s="50"/>
    </row>
    <row r="120" spans="2:50" ht="18" customHeight="1" x14ac:dyDescent="0.25">
      <c r="B120" s="49"/>
      <c r="Y120" s="50"/>
      <c r="AA120" s="49"/>
      <c r="AX120" s="50"/>
    </row>
    <row r="121" spans="2:50" ht="18" customHeight="1" x14ac:dyDescent="0.25">
      <c r="B121" s="51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3"/>
      <c r="AA121" s="51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3"/>
    </row>
  </sheetData>
  <mergeCells count="24">
    <mergeCell ref="B102:Y102"/>
    <mergeCell ref="AA102:AX102"/>
    <mergeCell ref="B103:Y103"/>
    <mergeCell ref="AA103:AX103"/>
    <mergeCell ref="AA63:AX63"/>
    <mergeCell ref="B63:Y63"/>
    <mergeCell ref="B82:Y82"/>
    <mergeCell ref="AA82:AX82"/>
    <mergeCell ref="B83:Y83"/>
    <mergeCell ref="AA83:AX83"/>
    <mergeCell ref="B42:Y42"/>
    <mergeCell ref="AA42:AX42"/>
    <mergeCell ref="B43:Y43"/>
    <mergeCell ref="AA43:AX43"/>
    <mergeCell ref="B62:Y62"/>
    <mergeCell ref="AA62:AX62"/>
    <mergeCell ref="AA2:AX2"/>
    <mergeCell ref="B2:Y2"/>
    <mergeCell ref="AA23:AX23"/>
    <mergeCell ref="AA3:AX3"/>
    <mergeCell ref="B3:Y3"/>
    <mergeCell ref="B22:Y22"/>
    <mergeCell ref="AA22:AX22"/>
    <mergeCell ref="B23:Y2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I138"/>
  <sheetViews>
    <sheetView showGridLines="0" zoomScale="80" zoomScaleNormal="80" workbookViewId="0">
      <pane ySplit="7" topLeftCell="A8" activePane="bottomLeft" state="frozen"/>
      <selection pane="bottomLeft" activeCell="B47" sqref="B47"/>
    </sheetView>
  </sheetViews>
  <sheetFormatPr defaultColWidth="25.7109375" defaultRowHeight="11.25" outlineLevelRow="1" x14ac:dyDescent="0.25"/>
  <cols>
    <col min="1" max="1" width="25" style="6" bestFit="1" customWidth="1"/>
    <col min="2" max="2" width="99.85546875" style="7" customWidth="1"/>
    <col min="3" max="4" width="18.42578125" style="5" bestFit="1" customWidth="1"/>
    <col min="5" max="5" width="18.42578125" style="5" customWidth="1"/>
    <col min="6" max="6" width="18.42578125" style="5" bestFit="1" customWidth="1"/>
    <col min="7" max="9" width="18.42578125" style="5" customWidth="1"/>
    <col min="10" max="16384" width="25.7109375" style="5"/>
  </cols>
  <sheetData>
    <row r="1" spans="1:9" s="12" customFormat="1" ht="12" x14ac:dyDescent="0.25">
      <c r="A1" s="11"/>
      <c r="B1" s="15" t="s">
        <v>211</v>
      </c>
    </row>
    <row r="2" spans="1:9" s="12" customFormat="1" ht="12" x14ac:dyDescent="0.25">
      <c r="A2" s="11"/>
      <c r="B2" s="15" t="s">
        <v>71</v>
      </c>
    </row>
    <row r="3" spans="1:9" s="12" customFormat="1" ht="12" x14ac:dyDescent="0.25">
      <c r="A3" s="11"/>
      <c r="B3" s="15" t="s">
        <v>210</v>
      </c>
    </row>
    <row r="4" spans="1:9" s="12" customFormat="1" ht="12" x14ac:dyDescent="0.25">
      <c r="A4" s="11"/>
      <c r="B4" s="15" t="s">
        <v>72</v>
      </c>
    </row>
    <row r="5" spans="1:9" s="12" customFormat="1" ht="12" x14ac:dyDescent="0.25">
      <c r="A5" s="11"/>
      <c r="B5" s="15"/>
      <c r="C5" s="146" t="s">
        <v>437</v>
      </c>
      <c r="D5" s="146"/>
      <c r="E5" s="146"/>
      <c r="F5" s="146"/>
      <c r="G5" s="146"/>
      <c r="H5" s="146"/>
      <c r="I5" s="146"/>
    </row>
    <row r="6" spans="1:9" s="12" customFormat="1" ht="12" x14ac:dyDescent="0.25">
      <c r="A6" s="16" t="s">
        <v>6</v>
      </c>
      <c r="B6" s="17"/>
      <c r="C6" s="16" t="s">
        <v>336</v>
      </c>
      <c r="D6" s="16" t="s">
        <v>350</v>
      </c>
      <c r="E6" s="16" t="s">
        <v>355</v>
      </c>
      <c r="F6" s="16" t="s">
        <v>0</v>
      </c>
      <c r="G6" s="16" t="s">
        <v>40</v>
      </c>
      <c r="H6" s="16" t="s">
        <v>45</v>
      </c>
      <c r="I6" s="16" t="s">
        <v>51</v>
      </c>
    </row>
    <row r="7" spans="1:9" s="12" customFormat="1" ht="12" x14ac:dyDescent="0.25">
      <c r="A7" s="16" t="s">
        <v>6</v>
      </c>
      <c r="B7" s="17"/>
      <c r="C7" s="16" t="s">
        <v>337</v>
      </c>
      <c r="D7" s="16" t="s">
        <v>351</v>
      </c>
      <c r="E7" s="16"/>
      <c r="F7" s="16"/>
      <c r="G7" s="16"/>
      <c r="H7" s="16"/>
      <c r="I7" s="16"/>
    </row>
    <row r="8" spans="1:9" s="14" customFormat="1" ht="12.75" x14ac:dyDescent="0.25">
      <c r="A8" s="13" t="s">
        <v>67</v>
      </c>
      <c r="B8" s="13" t="s">
        <v>67</v>
      </c>
      <c r="C8" s="13" t="s">
        <v>94</v>
      </c>
      <c r="D8" s="13" t="s">
        <v>94</v>
      </c>
      <c r="E8" s="13" t="s">
        <v>94</v>
      </c>
      <c r="F8" s="13" t="s">
        <v>94</v>
      </c>
      <c r="G8" s="13" t="s">
        <v>94</v>
      </c>
      <c r="H8" s="13" t="s">
        <v>94</v>
      </c>
      <c r="I8" s="13" t="s">
        <v>94</v>
      </c>
    </row>
    <row r="9" spans="1:9" outlineLevel="1" x14ac:dyDescent="0.25">
      <c r="A9" s="10" t="s">
        <v>57</v>
      </c>
      <c r="B9" s="7" t="s">
        <v>58</v>
      </c>
      <c r="C9" s="8" t="s">
        <v>69</v>
      </c>
      <c r="D9" s="8" t="s">
        <v>69</v>
      </c>
      <c r="E9" s="8" t="s">
        <v>209</v>
      </c>
      <c r="F9" s="8" t="s">
        <v>69</v>
      </c>
      <c r="G9" s="9" t="s">
        <v>70</v>
      </c>
      <c r="H9" s="9" t="s">
        <v>70</v>
      </c>
      <c r="I9" s="9" t="s">
        <v>70</v>
      </c>
    </row>
    <row r="10" spans="1:9" outlineLevel="1" x14ac:dyDescent="0.25">
      <c r="A10" s="10" t="s">
        <v>63</v>
      </c>
      <c r="B10" s="7" t="s">
        <v>64</v>
      </c>
      <c r="C10" s="8" t="s">
        <v>69</v>
      </c>
      <c r="D10" s="8" t="s">
        <v>69</v>
      </c>
      <c r="E10" s="8" t="s">
        <v>209</v>
      </c>
      <c r="F10" s="8" t="s">
        <v>69</v>
      </c>
      <c r="G10" s="9" t="s">
        <v>70</v>
      </c>
      <c r="H10" s="9" t="s">
        <v>70</v>
      </c>
      <c r="I10" s="9" t="s">
        <v>70</v>
      </c>
    </row>
    <row r="11" spans="1:9" outlineLevel="1" x14ac:dyDescent="0.25">
      <c r="A11" s="10" t="s">
        <v>65</v>
      </c>
      <c r="B11" s="7" t="s">
        <v>66</v>
      </c>
      <c r="C11" s="8" t="s">
        <v>69</v>
      </c>
      <c r="D11" s="8" t="s">
        <v>69</v>
      </c>
      <c r="E11" s="8" t="s">
        <v>209</v>
      </c>
      <c r="F11" s="8" t="s">
        <v>69</v>
      </c>
      <c r="G11" s="9" t="s">
        <v>70</v>
      </c>
      <c r="H11" s="9" t="s">
        <v>70</v>
      </c>
      <c r="I11" s="9" t="s">
        <v>70</v>
      </c>
    </row>
    <row r="12" spans="1:9" outlineLevel="1" x14ac:dyDescent="0.25">
      <c r="A12" s="10" t="s">
        <v>287</v>
      </c>
      <c r="B12" s="7" t="s">
        <v>59</v>
      </c>
      <c r="C12" s="8" t="s">
        <v>69</v>
      </c>
      <c r="D12" s="8" t="s">
        <v>69</v>
      </c>
      <c r="E12" s="8" t="s">
        <v>209</v>
      </c>
      <c r="F12" s="8" t="s">
        <v>69</v>
      </c>
      <c r="G12" s="9" t="s">
        <v>70</v>
      </c>
      <c r="H12" s="9" t="s">
        <v>70</v>
      </c>
      <c r="I12" s="9" t="s">
        <v>70</v>
      </c>
    </row>
    <row r="13" spans="1:9" outlineLevel="1" x14ac:dyDescent="0.25">
      <c r="A13" s="10" t="s">
        <v>288</v>
      </c>
      <c r="B13" s="7" t="s">
        <v>60</v>
      </c>
      <c r="C13" s="8" t="s">
        <v>69</v>
      </c>
      <c r="D13" s="8" t="s">
        <v>69</v>
      </c>
      <c r="E13" s="8" t="s">
        <v>209</v>
      </c>
      <c r="F13" s="8" t="s">
        <v>69</v>
      </c>
      <c r="G13" s="9" t="s">
        <v>70</v>
      </c>
      <c r="H13" s="9" t="s">
        <v>70</v>
      </c>
      <c r="I13" s="9" t="s">
        <v>70</v>
      </c>
    </row>
    <row r="14" spans="1:9" outlineLevel="1" x14ac:dyDescent="0.25">
      <c r="A14" s="10" t="s">
        <v>289</v>
      </c>
      <c r="B14" s="7" t="s">
        <v>61</v>
      </c>
      <c r="C14" s="8" t="s">
        <v>69</v>
      </c>
      <c r="D14" s="8" t="s">
        <v>69</v>
      </c>
      <c r="E14" s="8" t="s">
        <v>209</v>
      </c>
      <c r="F14" s="8" t="s">
        <v>69</v>
      </c>
      <c r="G14" s="9" t="s">
        <v>70</v>
      </c>
      <c r="H14" s="9" t="s">
        <v>70</v>
      </c>
      <c r="I14" s="9" t="s">
        <v>70</v>
      </c>
    </row>
    <row r="15" spans="1:9" outlineLevel="1" x14ac:dyDescent="0.25">
      <c r="A15" s="10" t="s">
        <v>290</v>
      </c>
      <c r="B15" s="7" t="s">
        <v>62</v>
      </c>
      <c r="C15" s="8" t="s">
        <v>69</v>
      </c>
      <c r="D15" s="8" t="s">
        <v>69</v>
      </c>
      <c r="E15" s="8" t="s">
        <v>209</v>
      </c>
      <c r="F15" s="8" t="s">
        <v>69</v>
      </c>
      <c r="G15" s="9" t="s">
        <v>70</v>
      </c>
      <c r="H15" s="9" t="s">
        <v>70</v>
      </c>
      <c r="I15" s="9" t="s">
        <v>70</v>
      </c>
    </row>
    <row r="16" spans="1:9" outlineLevel="1" x14ac:dyDescent="0.25">
      <c r="A16" s="10" t="s">
        <v>291</v>
      </c>
      <c r="B16" s="7" t="s">
        <v>73</v>
      </c>
      <c r="C16" s="8" t="s">
        <v>69</v>
      </c>
      <c r="D16" s="8" t="s">
        <v>69</v>
      </c>
      <c r="E16" s="8" t="s">
        <v>209</v>
      </c>
      <c r="F16" s="8" t="s">
        <v>69</v>
      </c>
      <c r="G16" s="9" t="s">
        <v>70</v>
      </c>
      <c r="H16" s="9" t="s">
        <v>70</v>
      </c>
      <c r="I16" s="9" t="s">
        <v>70</v>
      </c>
    </row>
    <row r="17" spans="1:9" outlineLevel="1" x14ac:dyDescent="0.25">
      <c r="A17" s="10" t="s">
        <v>292</v>
      </c>
      <c r="B17" s="7" t="s">
        <v>74</v>
      </c>
      <c r="C17" s="8" t="s">
        <v>69</v>
      </c>
      <c r="D17" s="8" t="s">
        <v>69</v>
      </c>
      <c r="E17" s="8" t="s">
        <v>209</v>
      </c>
      <c r="F17" s="8" t="s">
        <v>69</v>
      </c>
      <c r="G17" s="9" t="s">
        <v>70</v>
      </c>
      <c r="H17" s="9" t="s">
        <v>70</v>
      </c>
      <c r="I17" s="9" t="s">
        <v>70</v>
      </c>
    </row>
    <row r="18" spans="1:9" outlineLevel="1" x14ac:dyDescent="0.25">
      <c r="A18" s="10" t="s">
        <v>293</v>
      </c>
      <c r="B18" s="7" t="s">
        <v>75</v>
      </c>
      <c r="C18" s="8" t="s">
        <v>69</v>
      </c>
      <c r="D18" s="8" t="s">
        <v>69</v>
      </c>
      <c r="E18" s="8" t="s">
        <v>209</v>
      </c>
      <c r="F18" s="8" t="s">
        <v>69</v>
      </c>
      <c r="G18" s="9" t="s">
        <v>70</v>
      </c>
      <c r="H18" s="9" t="s">
        <v>70</v>
      </c>
      <c r="I18" s="9" t="s">
        <v>70</v>
      </c>
    </row>
    <row r="19" spans="1:9" outlineLevel="1" x14ac:dyDescent="0.25">
      <c r="A19" s="10" t="s">
        <v>294</v>
      </c>
      <c r="B19" s="7" t="s">
        <v>76</v>
      </c>
      <c r="C19" s="8" t="s">
        <v>69</v>
      </c>
      <c r="D19" s="8" t="s">
        <v>69</v>
      </c>
      <c r="E19" s="8" t="s">
        <v>209</v>
      </c>
      <c r="F19" s="8" t="s">
        <v>69</v>
      </c>
      <c r="G19" s="9" t="s">
        <v>70</v>
      </c>
      <c r="H19" s="9" t="s">
        <v>70</v>
      </c>
      <c r="I19" s="9" t="s">
        <v>70</v>
      </c>
    </row>
    <row r="20" spans="1:9" outlineLevel="1" x14ac:dyDescent="0.25">
      <c r="A20" s="10" t="s">
        <v>295</v>
      </c>
      <c r="B20" s="7" t="s">
        <v>77</v>
      </c>
      <c r="C20" s="8" t="s">
        <v>69</v>
      </c>
      <c r="D20" s="8" t="s">
        <v>69</v>
      </c>
      <c r="E20" s="8" t="s">
        <v>209</v>
      </c>
      <c r="F20" s="8" t="s">
        <v>69</v>
      </c>
      <c r="G20" s="9" t="s">
        <v>70</v>
      </c>
      <c r="H20" s="9" t="s">
        <v>70</v>
      </c>
      <c r="I20" s="9" t="s">
        <v>70</v>
      </c>
    </row>
    <row r="21" spans="1:9" outlineLevel="1" x14ac:dyDescent="0.25">
      <c r="A21" s="10" t="s">
        <v>296</v>
      </c>
      <c r="B21" s="7" t="s">
        <v>78</v>
      </c>
      <c r="C21" s="8" t="s">
        <v>69</v>
      </c>
      <c r="D21" s="8" t="s">
        <v>69</v>
      </c>
      <c r="E21" s="8" t="s">
        <v>209</v>
      </c>
      <c r="F21" s="8" t="s">
        <v>69</v>
      </c>
      <c r="G21" s="9" t="s">
        <v>70</v>
      </c>
      <c r="H21" s="9" t="s">
        <v>70</v>
      </c>
      <c r="I21" s="9" t="s">
        <v>70</v>
      </c>
    </row>
    <row r="22" spans="1:9" outlineLevel="1" x14ac:dyDescent="0.25">
      <c r="A22" s="10" t="s">
        <v>297</v>
      </c>
      <c r="B22" s="7" t="s">
        <v>79</v>
      </c>
      <c r="C22" s="8" t="s">
        <v>69</v>
      </c>
      <c r="D22" s="8" t="s">
        <v>69</v>
      </c>
      <c r="E22" s="8" t="s">
        <v>209</v>
      </c>
      <c r="F22" s="8" t="s">
        <v>69</v>
      </c>
      <c r="G22" s="9" t="s">
        <v>70</v>
      </c>
      <c r="H22" s="9" t="s">
        <v>70</v>
      </c>
      <c r="I22" s="9" t="s">
        <v>70</v>
      </c>
    </row>
    <row r="23" spans="1:9" outlineLevel="1" x14ac:dyDescent="0.25">
      <c r="A23" s="10" t="s">
        <v>298</v>
      </c>
      <c r="B23" s="7" t="s">
        <v>80</v>
      </c>
      <c r="C23" s="8" t="s">
        <v>69</v>
      </c>
      <c r="D23" s="8" t="s">
        <v>69</v>
      </c>
      <c r="E23" s="8" t="s">
        <v>209</v>
      </c>
      <c r="F23" s="8" t="s">
        <v>69</v>
      </c>
      <c r="G23" s="9" t="s">
        <v>70</v>
      </c>
      <c r="H23" s="9" t="s">
        <v>70</v>
      </c>
      <c r="I23" s="9" t="s">
        <v>70</v>
      </c>
    </row>
    <row r="24" spans="1:9" outlineLevel="1" x14ac:dyDescent="0.25">
      <c r="A24" s="10" t="s">
        <v>299</v>
      </c>
      <c r="B24" s="7" t="s">
        <v>81</v>
      </c>
      <c r="C24" s="8" t="s">
        <v>69</v>
      </c>
      <c r="D24" s="8" t="s">
        <v>69</v>
      </c>
      <c r="E24" s="8" t="s">
        <v>209</v>
      </c>
      <c r="F24" s="8" t="s">
        <v>69</v>
      </c>
      <c r="G24" s="9" t="s">
        <v>70</v>
      </c>
      <c r="H24" s="9" t="s">
        <v>70</v>
      </c>
      <c r="I24" s="9" t="s">
        <v>70</v>
      </c>
    </row>
    <row r="25" spans="1:9" outlineLevel="1" x14ac:dyDescent="0.25">
      <c r="A25" s="10" t="s">
        <v>300</v>
      </c>
      <c r="B25" s="7" t="s">
        <v>82</v>
      </c>
      <c r="C25" s="8" t="s">
        <v>69</v>
      </c>
      <c r="D25" s="8" t="s">
        <v>69</v>
      </c>
      <c r="E25" s="8" t="s">
        <v>209</v>
      </c>
      <c r="F25" s="8" t="s">
        <v>69</v>
      </c>
      <c r="G25" s="9" t="s">
        <v>70</v>
      </c>
      <c r="H25" s="9" t="s">
        <v>70</v>
      </c>
      <c r="I25" s="9" t="s">
        <v>70</v>
      </c>
    </row>
    <row r="26" spans="1:9" outlineLevel="1" x14ac:dyDescent="0.25">
      <c r="A26" s="10" t="s">
        <v>301</v>
      </c>
      <c r="B26" s="7" t="s">
        <v>83</v>
      </c>
      <c r="C26" s="9" t="s">
        <v>70</v>
      </c>
      <c r="D26" s="9" t="s">
        <v>70</v>
      </c>
      <c r="E26" s="9" t="s">
        <v>70</v>
      </c>
      <c r="F26" s="9" t="s">
        <v>70</v>
      </c>
      <c r="G26" s="8" t="s">
        <v>69</v>
      </c>
      <c r="H26" s="8" t="s">
        <v>209</v>
      </c>
      <c r="I26" s="8" t="s">
        <v>69</v>
      </c>
    </row>
    <row r="27" spans="1:9" outlineLevel="1" x14ac:dyDescent="0.25">
      <c r="A27" s="10" t="s">
        <v>302</v>
      </c>
      <c r="B27" s="7" t="s">
        <v>84</v>
      </c>
      <c r="C27" s="9" t="s">
        <v>70</v>
      </c>
      <c r="D27" s="9" t="s">
        <v>70</v>
      </c>
      <c r="E27" s="9" t="s">
        <v>70</v>
      </c>
      <c r="F27" s="9" t="s">
        <v>70</v>
      </c>
      <c r="G27" s="8" t="s">
        <v>69</v>
      </c>
      <c r="H27" s="8" t="s">
        <v>209</v>
      </c>
      <c r="I27" s="8" t="s">
        <v>69</v>
      </c>
    </row>
    <row r="28" spans="1:9" outlineLevel="1" x14ac:dyDescent="0.25">
      <c r="A28" s="10" t="s">
        <v>303</v>
      </c>
      <c r="B28" s="7" t="s">
        <v>85</v>
      </c>
      <c r="C28" s="9" t="s">
        <v>70</v>
      </c>
      <c r="D28" s="9" t="s">
        <v>70</v>
      </c>
      <c r="E28" s="9" t="s">
        <v>70</v>
      </c>
      <c r="F28" s="9" t="s">
        <v>70</v>
      </c>
      <c r="G28" s="8" t="s">
        <v>69</v>
      </c>
      <c r="H28" s="8" t="s">
        <v>209</v>
      </c>
      <c r="I28" s="8" t="s">
        <v>69</v>
      </c>
    </row>
    <row r="29" spans="1:9" outlineLevel="1" x14ac:dyDescent="0.25">
      <c r="A29" s="10" t="s">
        <v>304</v>
      </c>
      <c r="B29" s="7" t="s">
        <v>86</v>
      </c>
      <c r="C29" s="9" t="s">
        <v>70</v>
      </c>
      <c r="D29" s="9" t="s">
        <v>70</v>
      </c>
      <c r="E29" s="9" t="s">
        <v>70</v>
      </c>
      <c r="F29" s="9" t="s">
        <v>70</v>
      </c>
      <c r="G29" s="8" t="s">
        <v>69</v>
      </c>
      <c r="H29" s="8" t="s">
        <v>209</v>
      </c>
      <c r="I29" s="8" t="s">
        <v>69</v>
      </c>
    </row>
    <row r="30" spans="1:9" outlineLevel="1" x14ac:dyDescent="0.25">
      <c r="A30" s="10" t="s">
        <v>305</v>
      </c>
      <c r="B30" s="7" t="s">
        <v>87</v>
      </c>
      <c r="C30" s="9" t="s">
        <v>70</v>
      </c>
      <c r="D30" s="9" t="s">
        <v>70</v>
      </c>
      <c r="E30" s="9" t="s">
        <v>70</v>
      </c>
      <c r="F30" s="9" t="s">
        <v>70</v>
      </c>
      <c r="G30" s="8" t="s">
        <v>69</v>
      </c>
      <c r="H30" s="8" t="s">
        <v>209</v>
      </c>
      <c r="I30" s="8" t="s">
        <v>69</v>
      </c>
    </row>
    <row r="31" spans="1:9" outlineLevel="1" x14ac:dyDescent="0.25">
      <c r="A31" s="10" t="s">
        <v>306</v>
      </c>
      <c r="B31" s="7" t="s">
        <v>88</v>
      </c>
      <c r="C31" s="9" t="s">
        <v>70</v>
      </c>
      <c r="D31" s="9" t="s">
        <v>70</v>
      </c>
      <c r="E31" s="9" t="s">
        <v>70</v>
      </c>
      <c r="F31" s="9" t="s">
        <v>70</v>
      </c>
      <c r="G31" s="8" t="s">
        <v>69</v>
      </c>
      <c r="H31" s="8" t="s">
        <v>209</v>
      </c>
      <c r="I31" s="8" t="s">
        <v>69</v>
      </c>
    </row>
    <row r="32" spans="1:9" outlineLevel="1" x14ac:dyDescent="0.25">
      <c r="A32" s="10" t="s">
        <v>307</v>
      </c>
      <c r="B32" s="7" t="s">
        <v>89</v>
      </c>
      <c r="C32" s="9" t="s">
        <v>70</v>
      </c>
      <c r="D32" s="9" t="s">
        <v>70</v>
      </c>
      <c r="E32" s="9" t="s">
        <v>70</v>
      </c>
      <c r="F32" s="9" t="s">
        <v>70</v>
      </c>
      <c r="G32" s="8" t="s">
        <v>69</v>
      </c>
      <c r="H32" s="8" t="s">
        <v>209</v>
      </c>
      <c r="I32" s="8" t="s">
        <v>69</v>
      </c>
    </row>
    <row r="33" spans="1:9" outlineLevel="1" x14ac:dyDescent="0.25">
      <c r="A33" s="10" t="s">
        <v>308</v>
      </c>
      <c r="B33" s="7" t="s">
        <v>90</v>
      </c>
      <c r="C33" s="9" t="s">
        <v>70</v>
      </c>
      <c r="D33" s="9" t="s">
        <v>70</v>
      </c>
      <c r="E33" s="9" t="s">
        <v>70</v>
      </c>
      <c r="F33" s="9" t="s">
        <v>70</v>
      </c>
      <c r="G33" s="8" t="s">
        <v>69</v>
      </c>
      <c r="H33" s="8" t="s">
        <v>209</v>
      </c>
      <c r="I33" s="8" t="s">
        <v>69</v>
      </c>
    </row>
    <row r="34" spans="1:9" outlineLevel="1" x14ac:dyDescent="0.25">
      <c r="A34" s="10" t="s">
        <v>309</v>
      </c>
      <c r="B34" s="7" t="s">
        <v>91</v>
      </c>
      <c r="C34" s="9" t="s">
        <v>70</v>
      </c>
      <c r="D34" s="9" t="s">
        <v>70</v>
      </c>
      <c r="E34" s="9" t="s">
        <v>70</v>
      </c>
      <c r="F34" s="9" t="s">
        <v>70</v>
      </c>
      <c r="G34" s="8" t="s">
        <v>69</v>
      </c>
      <c r="H34" s="8" t="s">
        <v>209</v>
      </c>
      <c r="I34" s="8" t="s">
        <v>69</v>
      </c>
    </row>
    <row r="35" spans="1:9" outlineLevel="1" x14ac:dyDescent="0.25">
      <c r="A35" s="10" t="s">
        <v>310</v>
      </c>
      <c r="B35" s="7" t="s">
        <v>93</v>
      </c>
      <c r="C35" s="9" t="s">
        <v>70</v>
      </c>
      <c r="D35" s="9" t="s">
        <v>70</v>
      </c>
      <c r="E35" s="9" t="s">
        <v>70</v>
      </c>
      <c r="F35" s="9" t="s">
        <v>70</v>
      </c>
      <c r="G35" s="9" t="s">
        <v>70</v>
      </c>
      <c r="H35" s="8" t="s">
        <v>69</v>
      </c>
      <c r="I35" s="9" t="s">
        <v>70</v>
      </c>
    </row>
    <row r="36" spans="1:9" outlineLevel="1" x14ac:dyDescent="0.25">
      <c r="A36" s="10" t="s">
        <v>311</v>
      </c>
      <c r="B36" s="7" t="s">
        <v>92</v>
      </c>
      <c r="C36" s="9" t="s">
        <v>70</v>
      </c>
      <c r="D36" s="9" t="s">
        <v>70</v>
      </c>
      <c r="E36" s="9" t="s">
        <v>70</v>
      </c>
      <c r="F36" s="9" t="s">
        <v>70</v>
      </c>
      <c r="G36" s="9" t="s">
        <v>70</v>
      </c>
      <c r="H36" s="8" t="s">
        <v>69</v>
      </c>
      <c r="I36" s="9" t="s">
        <v>70</v>
      </c>
    </row>
    <row r="37" spans="1:9" s="14" customFormat="1" ht="12.75" x14ac:dyDescent="0.25">
      <c r="A37" s="13" t="s">
        <v>68</v>
      </c>
      <c r="B37" s="13" t="s">
        <v>68</v>
      </c>
      <c r="C37" s="13" t="s">
        <v>94</v>
      </c>
      <c r="D37" s="13" t="s">
        <v>94</v>
      </c>
      <c r="E37" s="13" t="s">
        <v>94</v>
      </c>
      <c r="F37" s="13" t="s">
        <v>94</v>
      </c>
      <c r="G37" s="13" t="s">
        <v>94</v>
      </c>
      <c r="H37" s="13" t="s">
        <v>94</v>
      </c>
      <c r="I37" s="13" t="s">
        <v>94</v>
      </c>
    </row>
    <row r="38" spans="1:9" outlineLevel="1" x14ac:dyDescent="0.25">
      <c r="A38" s="10" t="s">
        <v>95</v>
      </c>
      <c r="B38" s="7" t="s">
        <v>99</v>
      </c>
      <c r="C38" s="8" t="s">
        <v>69</v>
      </c>
      <c r="D38" s="8" t="s">
        <v>69</v>
      </c>
      <c r="E38" s="8" t="s">
        <v>209</v>
      </c>
      <c r="F38" s="8" t="s">
        <v>69</v>
      </c>
      <c r="G38" s="9" t="s">
        <v>70</v>
      </c>
      <c r="H38" s="9" t="s">
        <v>70</v>
      </c>
      <c r="I38" s="9" t="s">
        <v>70</v>
      </c>
    </row>
    <row r="39" spans="1:9" outlineLevel="1" x14ac:dyDescent="0.25">
      <c r="A39" s="10" t="s">
        <v>96</v>
      </c>
      <c r="B39" s="7" t="s">
        <v>100</v>
      </c>
      <c r="C39" s="8" t="s">
        <v>69</v>
      </c>
      <c r="D39" s="8" t="s">
        <v>69</v>
      </c>
      <c r="E39" s="8" t="s">
        <v>209</v>
      </c>
      <c r="F39" s="8" t="s">
        <v>69</v>
      </c>
      <c r="G39" s="9" t="s">
        <v>70</v>
      </c>
      <c r="H39" s="9" t="s">
        <v>70</v>
      </c>
      <c r="I39" s="9" t="s">
        <v>70</v>
      </c>
    </row>
    <row r="40" spans="1:9" outlineLevel="1" x14ac:dyDescent="0.25">
      <c r="A40" s="10" t="s">
        <v>97</v>
      </c>
      <c r="B40" s="7" t="s">
        <v>101</v>
      </c>
      <c r="C40" s="8" t="s">
        <v>69</v>
      </c>
      <c r="D40" s="8" t="s">
        <v>69</v>
      </c>
      <c r="E40" s="8" t="s">
        <v>209</v>
      </c>
      <c r="F40" s="8" t="s">
        <v>69</v>
      </c>
      <c r="G40" s="9" t="s">
        <v>70</v>
      </c>
      <c r="H40" s="9" t="s">
        <v>70</v>
      </c>
      <c r="I40" s="9" t="s">
        <v>70</v>
      </c>
    </row>
    <row r="41" spans="1:9" outlineLevel="1" x14ac:dyDescent="0.25">
      <c r="A41" s="10" t="s">
        <v>98</v>
      </c>
      <c r="B41" s="7" t="s">
        <v>102</v>
      </c>
      <c r="C41" s="8" t="s">
        <v>69</v>
      </c>
      <c r="D41" s="8" t="s">
        <v>69</v>
      </c>
      <c r="E41" s="8" t="s">
        <v>209</v>
      </c>
      <c r="F41" s="8" t="s">
        <v>69</v>
      </c>
      <c r="G41" s="9" t="s">
        <v>70</v>
      </c>
      <c r="H41" s="9" t="s">
        <v>70</v>
      </c>
      <c r="I41" s="9" t="s">
        <v>70</v>
      </c>
    </row>
    <row r="42" spans="1:9" outlineLevel="1" x14ac:dyDescent="0.25">
      <c r="A42" s="10" t="s">
        <v>144</v>
      </c>
      <c r="B42" s="7" t="s">
        <v>104</v>
      </c>
      <c r="C42" s="8" t="s">
        <v>69</v>
      </c>
      <c r="D42" s="8" t="s">
        <v>69</v>
      </c>
      <c r="E42" s="8" t="s">
        <v>209</v>
      </c>
      <c r="F42" s="8" t="s">
        <v>69</v>
      </c>
      <c r="G42" s="9" t="s">
        <v>70</v>
      </c>
      <c r="H42" s="9" t="s">
        <v>70</v>
      </c>
      <c r="I42" s="9" t="s">
        <v>70</v>
      </c>
    </row>
    <row r="43" spans="1:9" outlineLevel="1" x14ac:dyDescent="0.25">
      <c r="A43" s="10" t="s">
        <v>145</v>
      </c>
      <c r="B43" s="7" t="s">
        <v>105</v>
      </c>
      <c r="C43" s="8" t="s">
        <v>69</v>
      </c>
      <c r="D43" s="8" t="s">
        <v>69</v>
      </c>
      <c r="E43" s="8" t="s">
        <v>209</v>
      </c>
      <c r="F43" s="8" t="s">
        <v>69</v>
      </c>
      <c r="G43" s="9" t="s">
        <v>70</v>
      </c>
      <c r="H43" s="9" t="s">
        <v>70</v>
      </c>
      <c r="I43" s="9" t="s">
        <v>70</v>
      </c>
    </row>
    <row r="44" spans="1:9" outlineLevel="1" x14ac:dyDescent="0.25">
      <c r="A44" s="10" t="s">
        <v>106</v>
      </c>
      <c r="B44" s="7" t="s">
        <v>103</v>
      </c>
      <c r="C44" s="8" t="s">
        <v>69</v>
      </c>
      <c r="D44" s="8" t="s">
        <v>69</v>
      </c>
      <c r="E44" s="8" t="s">
        <v>209</v>
      </c>
      <c r="F44" s="8" t="s">
        <v>69</v>
      </c>
      <c r="G44" s="9" t="s">
        <v>70</v>
      </c>
      <c r="H44" s="9" t="s">
        <v>70</v>
      </c>
      <c r="I44" s="9" t="s">
        <v>70</v>
      </c>
    </row>
    <row r="45" spans="1:9" outlineLevel="1" x14ac:dyDescent="0.25">
      <c r="A45" s="10" t="s">
        <v>146</v>
      </c>
      <c r="B45" s="7" t="s">
        <v>111</v>
      </c>
      <c r="C45" s="8" t="s">
        <v>69</v>
      </c>
      <c r="D45" s="8" t="s">
        <v>69</v>
      </c>
      <c r="E45" s="8" t="s">
        <v>209</v>
      </c>
      <c r="F45" s="8" t="s">
        <v>69</v>
      </c>
      <c r="G45" s="9" t="s">
        <v>70</v>
      </c>
      <c r="H45" s="9" t="s">
        <v>70</v>
      </c>
      <c r="I45" s="9" t="s">
        <v>70</v>
      </c>
    </row>
    <row r="46" spans="1:9" outlineLevel="1" x14ac:dyDescent="0.25">
      <c r="A46" s="10" t="s">
        <v>147</v>
      </c>
      <c r="B46" s="7" t="s">
        <v>110</v>
      </c>
      <c r="C46" s="8" t="s">
        <v>69</v>
      </c>
      <c r="D46" s="8" t="s">
        <v>69</v>
      </c>
      <c r="E46" s="8" t="s">
        <v>209</v>
      </c>
      <c r="F46" s="8" t="s">
        <v>69</v>
      </c>
      <c r="G46" s="9" t="s">
        <v>70</v>
      </c>
      <c r="H46" s="9" t="s">
        <v>70</v>
      </c>
      <c r="I46" s="9" t="s">
        <v>70</v>
      </c>
    </row>
    <row r="47" spans="1:9" outlineLevel="1" x14ac:dyDescent="0.25">
      <c r="A47" s="10" t="s">
        <v>148</v>
      </c>
      <c r="B47" s="7" t="s">
        <v>109</v>
      </c>
      <c r="C47" s="8" t="s">
        <v>69</v>
      </c>
      <c r="D47" s="8" t="s">
        <v>69</v>
      </c>
      <c r="E47" s="8" t="s">
        <v>209</v>
      </c>
      <c r="F47" s="8" t="s">
        <v>69</v>
      </c>
      <c r="G47" s="9" t="s">
        <v>70</v>
      </c>
      <c r="H47" s="9" t="s">
        <v>70</v>
      </c>
      <c r="I47" s="9" t="s">
        <v>70</v>
      </c>
    </row>
    <row r="48" spans="1:9" outlineLevel="1" x14ac:dyDescent="0.25">
      <c r="A48" s="10" t="s">
        <v>107</v>
      </c>
      <c r="B48" s="7" t="s">
        <v>108</v>
      </c>
      <c r="C48" s="8" t="s">
        <v>69</v>
      </c>
      <c r="D48" s="8" t="s">
        <v>69</v>
      </c>
      <c r="E48" s="8" t="s">
        <v>209</v>
      </c>
      <c r="F48" s="8" t="s">
        <v>69</v>
      </c>
      <c r="G48" s="9" t="s">
        <v>70</v>
      </c>
      <c r="H48" s="9" t="s">
        <v>70</v>
      </c>
      <c r="I48" s="9" t="s">
        <v>70</v>
      </c>
    </row>
    <row r="49" spans="1:9" outlineLevel="1" x14ac:dyDescent="0.25">
      <c r="A49" s="10" t="s">
        <v>113</v>
      </c>
      <c r="B49" s="7" t="s">
        <v>115</v>
      </c>
      <c r="C49" s="8" t="s">
        <v>69</v>
      </c>
      <c r="D49" s="8" t="s">
        <v>69</v>
      </c>
      <c r="E49" s="8" t="s">
        <v>209</v>
      </c>
      <c r="F49" s="8" t="s">
        <v>69</v>
      </c>
      <c r="G49" s="9" t="s">
        <v>70</v>
      </c>
      <c r="H49" s="9" t="s">
        <v>70</v>
      </c>
      <c r="I49" s="9" t="s">
        <v>70</v>
      </c>
    </row>
    <row r="50" spans="1:9" outlineLevel="1" x14ac:dyDescent="0.25">
      <c r="A50" s="10" t="s">
        <v>112</v>
      </c>
      <c r="B50" s="7" t="s">
        <v>116</v>
      </c>
      <c r="C50" s="8" t="s">
        <v>69</v>
      </c>
      <c r="D50" s="8" t="s">
        <v>69</v>
      </c>
      <c r="E50" s="8" t="s">
        <v>209</v>
      </c>
      <c r="F50" s="8" t="s">
        <v>69</v>
      </c>
      <c r="G50" s="9" t="s">
        <v>70</v>
      </c>
      <c r="H50" s="9" t="s">
        <v>70</v>
      </c>
      <c r="I50" s="9" t="s">
        <v>70</v>
      </c>
    </row>
    <row r="51" spans="1:9" outlineLevel="1" x14ac:dyDescent="0.25">
      <c r="A51" s="10" t="s">
        <v>114</v>
      </c>
      <c r="B51" s="7" t="s">
        <v>117</v>
      </c>
      <c r="C51" s="8" t="s">
        <v>69</v>
      </c>
      <c r="D51" s="8" t="s">
        <v>69</v>
      </c>
      <c r="E51" s="8" t="s">
        <v>209</v>
      </c>
      <c r="F51" s="8" t="s">
        <v>69</v>
      </c>
      <c r="G51" s="9" t="s">
        <v>70</v>
      </c>
      <c r="H51" s="9" t="s">
        <v>70</v>
      </c>
      <c r="I51" s="9" t="s">
        <v>70</v>
      </c>
    </row>
    <row r="52" spans="1:9" outlineLevel="1" x14ac:dyDescent="0.25">
      <c r="A52" s="10" t="s">
        <v>149</v>
      </c>
      <c r="B52" s="7" t="s">
        <v>119</v>
      </c>
      <c r="C52" s="8" t="s">
        <v>69</v>
      </c>
      <c r="D52" s="8" t="s">
        <v>69</v>
      </c>
      <c r="E52" s="8" t="s">
        <v>209</v>
      </c>
      <c r="F52" s="8" t="s">
        <v>69</v>
      </c>
      <c r="G52" s="9" t="s">
        <v>70</v>
      </c>
      <c r="H52" s="9" t="s">
        <v>70</v>
      </c>
      <c r="I52" s="9" t="s">
        <v>70</v>
      </c>
    </row>
    <row r="53" spans="1:9" outlineLevel="1" x14ac:dyDescent="0.25">
      <c r="A53" s="10" t="s">
        <v>143</v>
      </c>
      <c r="B53" s="5" t="s">
        <v>120</v>
      </c>
      <c r="C53" s="8" t="s">
        <v>69</v>
      </c>
      <c r="D53" s="8" t="s">
        <v>69</v>
      </c>
      <c r="E53" s="8" t="s">
        <v>209</v>
      </c>
      <c r="F53" s="8" t="s">
        <v>69</v>
      </c>
      <c r="G53" s="9" t="s">
        <v>70</v>
      </c>
      <c r="H53" s="9" t="s">
        <v>70</v>
      </c>
      <c r="I53" s="9" t="s">
        <v>70</v>
      </c>
    </row>
    <row r="54" spans="1:9" outlineLevel="1" x14ac:dyDescent="0.25">
      <c r="A54" s="10" t="s">
        <v>142</v>
      </c>
      <c r="B54" s="5" t="s">
        <v>121</v>
      </c>
      <c r="C54" s="8" t="s">
        <v>69</v>
      </c>
      <c r="D54" s="8" t="s">
        <v>69</v>
      </c>
      <c r="E54" s="8" t="s">
        <v>209</v>
      </c>
      <c r="F54" s="8" t="s">
        <v>69</v>
      </c>
      <c r="G54" s="9" t="s">
        <v>70</v>
      </c>
      <c r="H54" s="9" t="s">
        <v>70</v>
      </c>
      <c r="I54" s="9" t="s">
        <v>70</v>
      </c>
    </row>
    <row r="55" spans="1:9" outlineLevel="1" x14ac:dyDescent="0.25">
      <c r="A55" s="10" t="s">
        <v>118</v>
      </c>
      <c r="B55" s="7" t="s">
        <v>122</v>
      </c>
      <c r="C55" s="8" t="s">
        <v>69</v>
      </c>
      <c r="D55" s="8" t="s">
        <v>69</v>
      </c>
      <c r="E55" s="8" t="s">
        <v>209</v>
      </c>
      <c r="F55" s="8" t="s">
        <v>69</v>
      </c>
      <c r="G55" s="9" t="s">
        <v>70</v>
      </c>
      <c r="H55" s="9" t="s">
        <v>70</v>
      </c>
      <c r="I55" s="9" t="s">
        <v>70</v>
      </c>
    </row>
    <row r="56" spans="1:9" outlineLevel="1" x14ac:dyDescent="0.25">
      <c r="A56" s="10" t="s">
        <v>139</v>
      </c>
      <c r="B56" s="7" t="s">
        <v>127</v>
      </c>
      <c r="C56" s="8" t="s">
        <v>69</v>
      </c>
      <c r="D56" s="8" t="s">
        <v>69</v>
      </c>
      <c r="E56" s="8" t="s">
        <v>209</v>
      </c>
      <c r="F56" s="8" t="s">
        <v>69</v>
      </c>
      <c r="G56" s="9" t="s">
        <v>70</v>
      </c>
      <c r="H56" s="9" t="s">
        <v>70</v>
      </c>
      <c r="I56" s="9" t="s">
        <v>70</v>
      </c>
    </row>
    <row r="57" spans="1:9" outlineLevel="1" x14ac:dyDescent="0.25">
      <c r="A57" s="10" t="s">
        <v>140</v>
      </c>
      <c r="B57" s="7" t="s">
        <v>126</v>
      </c>
      <c r="C57" s="8" t="s">
        <v>69</v>
      </c>
      <c r="D57" s="8" t="s">
        <v>69</v>
      </c>
      <c r="E57" s="8" t="s">
        <v>209</v>
      </c>
      <c r="F57" s="8" t="s">
        <v>69</v>
      </c>
      <c r="G57" s="9" t="s">
        <v>70</v>
      </c>
      <c r="H57" s="9" t="s">
        <v>70</v>
      </c>
      <c r="I57" s="9" t="s">
        <v>70</v>
      </c>
    </row>
    <row r="58" spans="1:9" outlineLevel="1" x14ac:dyDescent="0.25">
      <c r="A58" s="10" t="s">
        <v>141</v>
      </c>
      <c r="B58" s="7" t="s">
        <v>124</v>
      </c>
      <c r="C58" s="8" t="s">
        <v>69</v>
      </c>
      <c r="D58" s="8" t="s">
        <v>69</v>
      </c>
      <c r="E58" s="8" t="s">
        <v>209</v>
      </c>
      <c r="F58" s="8" t="s">
        <v>69</v>
      </c>
      <c r="G58" s="9" t="s">
        <v>70</v>
      </c>
      <c r="H58" s="9" t="s">
        <v>70</v>
      </c>
      <c r="I58" s="9" t="s">
        <v>70</v>
      </c>
    </row>
    <row r="59" spans="1:9" outlineLevel="1" x14ac:dyDescent="0.25">
      <c r="A59" s="10" t="s">
        <v>123</v>
      </c>
      <c r="B59" s="7" t="s">
        <v>125</v>
      </c>
      <c r="C59" s="8" t="s">
        <v>69</v>
      </c>
      <c r="D59" s="8" t="s">
        <v>69</v>
      </c>
      <c r="E59" s="8" t="s">
        <v>209</v>
      </c>
      <c r="F59" s="8" t="s">
        <v>69</v>
      </c>
      <c r="G59" s="9" t="s">
        <v>70</v>
      </c>
      <c r="H59" s="9" t="s">
        <v>70</v>
      </c>
      <c r="I59" s="9" t="s">
        <v>70</v>
      </c>
    </row>
    <row r="60" spans="1:9" outlineLevel="1" x14ac:dyDescent="0.25">
      <c r="A60" s="10" t="s">
        <v>137</v>
      </c>
      <c r="B60" s="7" t="s">
        <v>129</v>
      </c>
      <c r="C60" s="8" t="s">
        <v>69</v>
      </c>
      <c r="D60" s="8" t="s">
        <v>69</v>
      </c>
      <c r="E60" s="8" t="s">
        <v>209</v>
      </c>
      <c r="F60" s="8" t="s">
        <v>69</v>
      </c>
      <c r="G60" s="9" t="s">
        <v>70</v>
      </c>
      <c r="H60" s="9" t="s">
        <v>70</v>
      </c>
      <c r="I60" s="9" t="s">
        <v>70</v>
      </c>
    </row>
    <row r="61" spans="1:9" outlineLevel="1" x14ac:dyDescent="0.25">
      <c r="A61" s="10" t="s">
        <v>138</v>
      </c>
      <c r="B61" s="7" t="s">
        <v>130</v>
      </c>
      <c r="C61" s="8" t="s">
        <v>69</v>
      </c>
      <c r="D61" s="8" t="s">
        <v>69</v>
      </c>
      <c r="E61" s="8" t="s">
        <v>209</v>
      </c>
      <c r="F61" s="8" t="s">
        <v>69</v>
      </c>
      <c r="G61" s="9" t="s">
        <v>70</v>
      </c>
      <c r="H61" s="9" t="s">
        <v>70</v>
      </c>
      <c r="I61" s="9" t="s">
        <v>70</v>
      </c>
    </row>
    <row r="62" spans="1:9" outlineLevel="1" x14ac:dyDescent="0.25">
      <c r="A62" s="10" t="s">
        <v>128</v>
      </c>
      <c r="B62" s="7" t="s">
        <v>131</v>
      </c>
      <c r="C62" s="8" t="s">
        <v>69</v>
      </c>
      <c r="D62" s="8" t="s">
        <v>69</v>
      </c>
      <c r="E62" s="8" t="s">
        <v>209</v>
      </c>
      <c r="F62" s="8" t="s">
        <v>69</v>
      </c>
      <c r="G62" s="9" t="s">
        <v>70</v>
      </c>
      <c r="H62" s="9" t="s">
        <v>70</v>
      </c>
      <c r="I62" s="9" t="s">
        <v>70</v>
      </c>
    </row>
    <row r="63" spans="1:9" outlineLevel="1" x14ac:dyDescent="0.25">
      <c r="A63" s="10" t="s">
        <v>134</v>
      </c>
      <c r="B63" s="7" t="s">
        <v>150</v>
      </c>
      <c r="C63" s="8" t="s">
        <v>69</v>
      </c>
      <c r="D63" s="8" t="s">
        <v>69</v>
      </c>
      <c r="E63" s="8" t="s">
        <v>209</v>
      </c>
      <c r="F63" s="8" t="s">
        <v>70</v>
      </c>
      <c r="G63" s="9" t="s">
        <v>70</v>
      </c>
      <c r="H63" s="9" t="s">
        <v>70</v>
      </c>
      <c r="I63" s="9" t="s">
        <v>70</v>
      </c>
    </row>
    <row r="64" spans="1:9" outlineLevel="1" x14ac:dyDescent="0.25">
      <c r="A64" s="10" t="s">
        <v>135</v>
      </c>
      <c r="B64" s="7" t="s">
        <v>151</v>
      </c>
      <c r="C64" s="8" t="s">
        <v>69</v>
      </c>
      <c r="D64" s="8" t="s">
        <v>69</v>
      </c>
      <c r="E64" s="8" t="s">
        <v>209</v>
      </c>
      <c r="F64" s="8" t="s">
        <v>70</v>
      </c>
      <c r="G64" s="9" t="s">
        <v>70</v>
      </c>
      <c r="H64" s="9" t="s">
        <v>70</v>
      </c>
      <c r="I64" s="9" t="s">
        <v>70</v>
      </c>
    </row>
    <row r="65" spans="1:9" outlineLevel="1" x14ac:dyDescent="0.25">
      <c r="A65" s="10" t="s">
        <v>136</v>
      </c>
      <c r="B65" s="7" t="s">
        <v>152</v>
      </c>
      <c r="C65" s="8" t="s">
        <v>69</v>
      </c>
      <c r="D65" s="8" t="s">
        <v>69</v>
      </c>
      <c r="E65" s="8" t="s">
        <v>209</v>
      </c>
      <c r="F65" s="8" t="s">
        <v>70</v>
      </c>
      <c r="G65" s="9" t="s">
        <v>70</v>
      </c>
      <c r="H65" s="9" t="s">
        <v>70</v>
      </c>
      <c r="I65" s="9" t="s">
        <v>70</v>
      </c>
    </row>
    <row r="66" spans="1:9" outlineLevel="1" x14ac:dyDescent="0.25">
      <c r="A66" s="10" t="s">
        <v>132</v>
      </c>
      <c r="B66" s="7" t="s">
        <v>153</v>
      </c>
      <c r="C66" s="8" t="s">
        <v>69</v>
      </c>
      <c r="D66" s="8" t="s">
        <v>69</v>
      </c>
      <c r="E66" s="8" t="s">
        <v>209</v>
      </c>
      <c r="F66" s="8" t="s">
        <v>70</v>
      </c>
      <c r="G66" s="9" t="s">
        <v>70</v>
      </c>
      <c r="H66" s="9" t="s">
        <v>70</v>
      </c>
      <c r="I66" s="9" t="s">
        <v>70</v>
      </c>
    </row>
    <row r="67" spans="1:9" outlineLevel="1" x14ac:dyDescent="0.25">
      <c r="A67" s="10" t="s">
        <v>133</v>
      </c>
      <c r="B67" s="7" t="s">
        <v>154</v>
      </c>
      <c r="C67" s="8" t="s">
        <v>69</v>
      </c>
      <c r="D67" s="8" t="s">
        <v>69</v>
      </c>
      <c r="E67" s="8" t="s">
        <v>209</v>
      </c>
      <c r="F67" s="8" t="s">
        <v>70</v>
      </c>
      <c r="G67" s="9" t="s">
        <v>70</v>
      </c>
      <c r="H67" s="9" t="s">
        <v>70</v>
      </c>
      <c r="I67" s="9" t="s">
        <v>70</v>
      </c>
    </row>
    <row r="68" spans="1:9" outlineLevel="1" x14ac:dyDescent="0.25">
      <c r="A68" s="10" t="s">
        <v>155</v>
      </c>
      <c r="B68" s="7" t="s">
        <v>159</v>
      </c>
      <c r="C68" s="8" t="s">
        <v>69</v>
      </c>
      <c r="D68" s="8" t="s">
        <v>69</v>
      </c>
      <c r="E68" s="8" t="s">
        <v>209</v>
      </c>
      <c r="F68" s="8" t="s">
        <v>69</v>
      </c>
      <c r="G68" s="9" t="s">
        <v>70</v>
      </c>
      <c r="H68" s="9" t="s">
        <v>70</v>
      </c>
      <c r="I68" s="9" t="s">
        <v>70</v>
      </c>
    </row>
    <row r="69" spans="1:9" outlineLevel="1" x14ac:dyDescent="0.25">
      <c r="A69" s="10" t="s">
        <v>158</v>
      </c>
      <c r="B69" s="7" t="s">
        <v>160</v>
      </c>
      <c r="C69" s="8" t="s">
        <v>69</v>
      </c>
      <c r="D69" s="8" t="s">
        <v>69</v>
      </c>
      <c r="E69" s="8" t="s">
        <v>209</v>
      </c>
      <c r="F69" s="8" t="s">
        <v>69</v>
      </c>
      <c r="G69" s="9" t="s">
        <v>70</v>
      </c>
      <c r="H69" s="9" t="s">
        <v>70</v>
      </c>
      <c r="I69" s="9" t="s">
        <v>70</v>
      </c>
    </row>
    <row r="70" spans="1:9" outlineLevel="1" x14ac:dyDescent="0.25">
      <c r="A70" s="10" t="s">
        <v>156</v>
      </c>
      <c r="B70" s="7" t="s">
        <v>161</v>
      </c>
      <c r="C70" s="8" t="s">
        <v>69</v>
      </c>
      <c r="D70" s="8" t="s">
        <v>69</v>
      </c>
      <c r="E70" s="8" t="s">
        <v>209</v>
      </c>
      <c r="F70" s="8" t="s">
        <v>69</v>
      </c>
      <c r="G70" s="9" t="s">
        <v>70</v>
      </c>
      <c r="H70" s="9" t="s">
        <v>70</v>
      </c>
      <c r="I70" s="9" t="s">
        <v>70</v>
      </c>
    </row>
    <row r="71" spans="1:9" outlineLevel="1" x14ac:dyDescent="0.25">
      <c r="A71" s="10" t="s">
        <v>157</v>
      </c>
      <c r="B71" s="7" t="s">
        <v>162</v>
      </c>
      <c r="C71" s="8" t="s">
        <v>69</v>
      </c>
      <c r="D71" s="8" t="s">
        <v>69</v>
      </c>
      <c r="E71" s="8" t="s">
        <v>209</v>
      </c>
      <c r="F71" s="8" t="s">
        <v>69</v>
      </c>
      <c r="G71" s="9" t="s">
        <v>70</v>
      </c>
      <c r="H71" s="9" t="s">
        <v>70</v>
      </c>
      <c r="I71" s="9" t="s">
        <v>70</v>
      </c>
    </row>
    <row r="72" spans="1:9" outlineLevel="1" x14ac:dyDescent="0.25">
      <c r="A72" s="10" t="s">
        <v>195</v>
      </c>
      <c r="B72" s="7" t="s">
        <v>198</v>
      </c>
      <c r="C72" s="9" t="s">
        <v>70</v>
      </c>
      <c r="D72" s="9" t="s">
        <v>70</v>
      </c>
      <c r="E72" s="9" t="s">
        <v>70</v>
      </c>
      <c r="F72" s="9" t="s">
        <v>70</v>
      </c>
      <c r="G72" s="8" t="s">
        <v>69</v>
      </c>
      <c r="H72" s="8" t="s">
        <v>209</v>
      </c>
      <c r="I72" s="8" t="s">
        <v>69</v>
      </c>
    </row>
    <row r="73" spans="1:9" outlineLevel="1" x14ac:dyDescent="0.25">
      <c r="A73" s="10" t="s">
        <v>196</v>
      </c>
      <c r="B73" s="7" t="s">
        <v>199</v>
      </c>
      <c r="C73" s="9" t="s">
        <v>70</v>
      </c>
      <c r="D73" s="9" t="s">
        <v>70</v>
      </c>
      <c r="E73" s="9" t="s">
        <v>70</v>
      </c>
      <c r="F73" s="9" t="s">
        <v>70</v>
      </c>
      <c r="G73" s="8" t="s">
        <v>69</v>
      </c>
      <c r="H73" s="8" t="s">
        <v>209</v>
      </c>
      <c r="I73" s="8" t="s">
        <v>69</v>
      </c>
    </row>
    <row r="74" spans="1:9" outlineLevel="1" x14ac:dyDescent="0.25">
      <c r="A74" s="10" t="s">
        <v>197</v>
      </c>
      <c r="B74" s="7" t="s">
        <v>200</v>
      </c>
      <c r="C74" s="9" t="s">
        <v>70</v>
      </c>
      <c r="D74" s="9" t="s">
        <v>70</v>
      </c>
      <c r="E74" s="9" t="s">
        <v>70</v>
      </c>
      <c r="F74" s="9" t="s">
        <v>70</v>
      </c>
      <c r="G74" s="8" t="s">
        <v>69</v>
      </c>
      <c r="H74" s="8" t="s">
        <v>209</v>
      </c>
      <c r="I74" s="8" t="s">
        <v>69</v>
      </c>
    </row>
    <row r="75" spans="1:9" outlineLevel="1" x14ac:dyDescent="0.25">
      <c r="A75" s="10" t="s">
        <v>169</v>
      </c>
      <c r="B75" s="7" t="s">
        <v>170</v>
      </c>
      <c r="C75" s="9" t="s">
        <v>70</v>
      </c>
      <c r="D75" s="9" t="s">
        <v>70</v>
      </c>
      <c r="E75" s="9" t="s">
        <v>70</v>
      </c>
      <c r="F75" s="9" t="s">
        <v>70</v>
      </c>
      <c r="G75" s="8" t="s">
        <v>69</v>
      </c>
      <c r="H75" s="8" t="s">
        <v>209</v>
      </c>
      <c r="I75" s="8" t="s">
        <v>69</v>
      </c>
    </row>
    <row r="76" spans="1:9" outlineLevel="1" x14ac:dyDescent="0.25">
      <c r="A76" s="10" t="s">
        <v>167</v>
      </c>
      <c r="B76" s="7" t="s">
        <v>168</v>
      </c>
      <c r="C76" s="9" t="s">
        <v>70</v>
      </c>
      <c r="D76" s="9" t="s">
        <v>70</v>
      </c>
      <c r="E76" s="9" t="s">
        <v>70</v>
      </c>
      <c r="F76" s="9" t="s">
        <v>70</v>
      </c>
      <c r="G76" s="8" t="s">
        <v>69</v>
      </c>
      <c r="H76" s="8" t="s">
        <v>209</v>
      </c>
      <c r="I76" s="8" t="s">
        <v>69</v>
      </c>
    </row>
    <row r="77" spans="1:9" outlineLevel="1" x14ac:dyDescent="0.25">
      <c r="A77" s="10" t="s">
        <v>165</v>
      </c>
      <c r="B77" s="7" t="s">
        <v>166</v>
      </c>
      <c r="C77" s="9" t="s">
        <v>70</v>
      </c>
      <c r="D77" s="9" t="s">
        <v>70</v>
      </c>
      <c r="E77" s="9" t="s">
        <v>70</v>
      </c>
      <c r="F77" s="9" t="s">
        <v>70</v>
      </c>
      <c r="G77" s="8" t="s">
        <v>69</v>
      </c>
      <c r="H77" s="8" t="s">
        <v>209</v>
      </c>
      <c r="I77" s="8" t="s">
        <v>69</v>
      </c>
    </row>
    <row r="78" spans="1:9" outlineLevel="1" x14ac:dyDescent="0.25">
      <c r="A78" s="10" t="s">
        <v>163</v>
      </c>
      <c r="B78" s="7" t="s">
        <v>164</v>
      </c>
      <c r="C78" s="9" t="s">
        <v>70</v>
      </c>
      <c r="D78" s="9" t="s">
        <v>70</v>
      </c>
      <c r="E78" s="9" t="s">
        <v>70</v>
      </c>
      <c r="F78" s="9" t="s">
        <v>70</v>
      </c>
      <c r="G78" s="8" t="s">
        <v>69</v>
      </c>
      <c r="H78" s="8" t="s">
        <v>209</v>
      </c>
      <c r="I78" s="8" t="s">
        <v>69</v>
      </c>
    </row>
    <row r="79" spans="1:9" outlineLevel="1" x14ac:dyDescent="0.25">
      <c r="A79" s="10" t="s">
        <v>175</v>
      </c>
      <c r="B79" s="7" t="s">
        <v>176</v>
      </c>
      <c r="C79" s="9" t="s">
        <v>70</v>
      </c>
      <c r="D79" s="9" t="s">
        <v>70</v>
      </c>
      <c r="E79" s="9" t="s">
        <v>70</v>
      </c>
      <c r="F79" s="9" t="s">
        <v>70</v>
      </c>
      <c r="G79" s="8" t="s">
        <v>69</v>
      </c>
      <c r="H79" s="8" t="s">
        <v>209</v>
      </c>
      <c r="I79" s="8" t="s">
        <v>69</v>
      </c>
    </row>
    <row r="80" spans="1:9" outlineLevel="1" x14ac:dyDescent="0.25">
      <c r="A80" s="10" t="s">
        <v>173</v>
      </c>
      <c r="B80" s="7" t="s">
        <v>174</v>
      </c>
      <c r="C80" s="9" t="s">
        <v>70</v>
      </c>
      <c r="D80" s="9" t="s">
        <v>70</v>
      </c>
      <c r="E80" s="9" t="s">
        <v>70</v>
      </c>
      <c r="F80" s="9" t="s">
        <v>70</v>
      </c>
      <c r="G80" s="8" t="s">
        <v>69</v>
      </c>
      <c r="H80" s="8" t="s">
        <v>209</v>
      </c>
      <c r="I80" s="8" t="s">
        <v>69</v>
      </c>
    </row>
    <row r="81" spans="1:9" outlineLevel="1" x14ac:dyDescent="0.25">
      <c r="A81" s="10" t="s">
        <v>171</v>
      </c>
      <c r="B81" s="7" t="s">
        <v>172</v>
      </c>
      <c r="C81" s="9" t="s">
        <v>70</v>
      </c>
      <c r="D81" s="9" t="s">
        <v>70</v>
      </c>
      <c r="E81" s="9" t="s">
        <v>70</v>
      </c>
      <c r="F81" s="9" t="s">
        <v>70</v>
      </c>
      <c r="G81" s="8" t="s">
        <v>69</v>
      </c>
      <c r="H81" s="8" t="s">
        <v>209</v>
      </c>
      <c r="I81" s="8" t="s">
        <v>69</v>
      </c>
    </row>
    <row r="82" spans="1:9" outlineLevel="1" x14ac:dyDescent="0.25">
      <c r="A82" s="10" t="s">
        <v>177</v>
      </c>
      <c r="B82" s="7" t="s">
        <v>178</v>
      </c>
      <c r="C82" s="9" t="s">
        <v>70</v>
      </c>
      <c r="D82" s="9" t="s">
        <v>70</v>
      </c>
      <c r="E82" s="9" t="s">
        <v>70</v>
      </c>
      <c r="F82" s="9" t="s">
        <v>70</v>
      </c>
      <c r="G82" s="8" t="s">
        <v>69</v>
      </c>
      <c r="H82" s="8" t="s">
        <v>209</v>
      </c>
      <c r="I82" s="8" t="s">
        <v>69</v>
      </c>
    </row>
    <row r="83" spans="1:9" outlineLevel="1" x14ac:dyDescent="0.25">
      <c r="A83" s="10" t="s">
        <v>179</v>
      </c>
      <c r="B83" s="7" t="s">
        <v>180</v>
      </c>
      <c r="C83" s="9" t="s">
        <v>70</v>
      </c>
      <c r="D83" s="9" t="s">
        <v>70</v>
      </c>
      <c r="E83" s="9" t="s">
        <v>70</v>
      </c>
      <c r="F83" s="9" t="s">
        <v>70</v>
      </c>
      <c r="G83" s="8" t="s">
        <v>69</v>
      </c>
      <c r="H83" s="8" t="s">
        <v>209</v>
      </c>
      <c r="I83" s="8" t="s">
        <v>69</v>
      </c>
    </row>
    <row r="84" spans="1:9" outlineLevel="1" x14ac:dyDescent="0.25">
      <c r="A84" s="10" t="s">
        <v>181</v>
      </c>
      <c r="B84" s="7" t="s">
        <v>182</v>
      </c>
      <c r="C84" s="9" t="s">
        <v>70</v>
      </c>
      <c r="D84" s="9" t="s">
        <v>70</v>
      </c>
      <c r="E84" s="9" t="s">
        <v>70</v>
      </c>
      <c r="F84" s="9" t="s">
        <v>70</v>
      </c>
      <c r="G84" s="8" t="s">
        <v>69</v>
      </c>
      <c r="H84" s="8" t="s">
        <v>209</v>
      </c>
      <c r="I84" s="8" t="s">
        <v>69</v>
      </c>
    </row>
    <row r="85" spans="1:9" outlineLevel="1" x14ac:dyDescent="0.25">
      <c r="A85" s="10" t="s">
        <v>183</v>
      </c>
      <c r="B85" s="7" t="s">
        <v>184</v>
      </c>
      <c r="C85" s="9" t="s">
        <v>70</v>
      </c>
      <c r="D85" s="9" t="s">
        <v>70</v>
      </c>
      <c r="E85" s="9" t="s">
        <v>70</v>
      </c>
      <c r="F85" s="9" t="s">
        <v>70</v>
      </c>
      <c r="G85" s="8" t="s">
        <v>69</v>
      </c>
      <c r="H85" s="8" t="s">
        <v>209</v>
      </c>
      <c r="I85" s="8" t="s">
        <v>69</v>
      </c>
    </row>
    <row r="86" spans="1:9" outlineLevel="1" x14ac:dyDescent="0.25">
      <c r="A86" s="10" t="s">
        <v>185</v>
      </c>
      <c r="B86" s="7" t="s">
        <v>186</v>
      </c>
      <c r="C86" s="9" t="s">
        <v>70</v>
      </c>
      <c r="D86" s="9" t="s">
        <v>70</v>
      </c>
      <c r="E86" s="9" t="s">
        <v>70</v>
      </c>
      <c r="F86" s="9" t="s">
        <v>70</v>
      </c>
      <c r="G86" s="8" t="s">
        <v>69</v>
      </c>
      <c r="H86" s="8" t="s">
        <v>209</v>
      </c>
      <c r="I86" s="8" t="s">
        <v>69</v>
      </c>
    </row>
    <row r="87" spans="1:9" outlineLevel="1" x14ac:dyDescent="0.25">
      <c r="A87" s="10" t="s">
        <v>187</v>
      </c>
      <c r="B87" s="7" t="s">
        <v>188</v>
      </c>
      <c r="C87" s="9" t="s">
        <v>70</v>
      </c>
      <c r="D87" s="9" t="s">
        <v>70</v>
      </c>
      <c r="E87" s="9" t="s">
        <v>70</v>
      </c>
      <c r="F87" s="9" t="s">
        <v>70</v>
      </c>
      <c r="G87" s="8" t="s">
        <v>69</v>
      </c>
      <c r="H87" s="8" t="s">
        <v>209</v>
      </c>
      <c r="I87" s="8" t="s">
        <v>69</v>
      </c>
    </row>
    <row r="88" spans="1:9" outlineLevel="1" x14ac:dyDescent="0.25">
      <c r="A88" s="10" t="s">
        <v>189</v>
      </c>
      <c r="B88" s="7" t="s">
        <v>192</v>
      </c>
      <c r="C88" s="9" t="s">
        <v>70</v>
      </c>
      <c r="D88" s="9" t="s">
        <v>70</v>
      </c>
      <c r="E88" s="9" t="s">
        <v>70</v>
      </c>
      <c r="F88" s="9" t="s">
        <v>70</v>
      </c>
      <c r="G88" s="8" t="s">
        <v>69</v>
      </c>
      <c r="H88" s="8" t="s">
        <v>209</v>
      </c>
      <c r="I88" s="8" t="s">
        <v>69</v>
      </c>
    </row>
    <row r="89" spans="1:9" outlineLevel="1" x14ac:dyDescent="0.25">
      <c r="A89" s="10" t="s">
        <v>190</v>
      </c>
      <c r="B89" s="7" t="s">
        <v>193</v>
      </c>
      <c r="C89" s="9" t="s">
        <v>70</v>
      </c>
      <c r="D89" s="9" t="s">
        <v>70</v>
      </c>
      <c r="E89" s="9" t="s">
        <v>70</v>
      </c>
      <c r="F89" s="9" t="s">
        <v>70</v>
      </c>
      <c r="G89" s="8" t="s">
        <v>69</v>
      </c>
      <c r="H89" s="8" t="s">
        <v>209</v>
      </c>
      <c r="I89" s="8" t="s">
        <v>69</v>
      </c>
    </row>
    <row r="90" spans="1:9" outlineLevel="1" x14ac:dyDescent="0.25">
      <c r="A90" s="10" t="s">
        <v>191</v>
      </c>
      <c r="B90" s="7" t="s">
        <v>194</v>
      </c>
      <c r="C90" s="9" t="s">
        <v>70</v>
      </c>
      <c r="D90" s="9" t="s">
        <v>70</v>
      </c>
      <c r="E90" s="9" t="s">
        <v>70</v>
      </c>
      <c r="F90" s="9" t="s">
        <v>70</v>
      </c>
      <c r="G90" s="8" t="s">
        <v>69</v>
      </c>
      <c r="H90" s="8" t="s">
        <v>209</v>
      </c>
      <c r="I90" s="8" t="s">
        <v>69</v>
      </c>
    </row>
    <row r="91" spans="1:9" outlineLevel="1" x14ac:dyDescent="0.25">
      <c r="A91" s="10" t="s">
        <v>204</v>
      </c>
      <c r="B91" s="7" t="s">
        <v>205</v>
      </c>
      <c r="C91" s="9" t="s">
        <v>70</v>
      </c>
      <c r="D91" s="9" t="s">
        <v>70</v>
      </c>
      <c r="E91" s="9" t="s">
        <v>70</v>
      </c>
      <c r="F91" s="9" t="s">
        <v>70</v>
      </c>
      <c r="G91" s="9" t="s">
        <v>70</v>
      </c>
      <c r="H91" s="8" t="s">
        <v>69</v>
      </c>
      <c r="I91" s="9" t="s">
        <v>70</v>
      </c>
    </row>
    <row r="92" spans="1:9" outlineLevel="1" x14ac:dyDescent="0.25">
      <c r="A92" s="10" t="s">
        <v>203</v>
      </c>
      <c r="B92" s="7" t="s">
        <v>206</v>
      </c>
      <c r="C92" s="9" t="s">
        <v>70</v>
      </c>
      <c r="D92" s="9" t="s">
        <v>70</v>
      </c>
      <c r="E92" s="9" t="s">
        <v>70</v>
      </c>
      <c r="F92" s="9" t="s">
        <v>70</v>
      </c>
      <c r="G92" s="9" t="s">
        <v>70</v>
      </c>
      <c r="H92" s="8" t="s">
        <v>69</v>
      </c>
      <c r="I92" s="9" t="s">
        <v>70</v>
      </c>
    </row>
    <row r="93" spans="1:9" outlineLevel="1" x14ac:dyDescent="0.25">
      <c r="A93" s="10" t="s">
        <v>202</v>
      </c>
      <c r="B93" s="7" t="s">
        <v>207</v>
      </c>
      <c r="C93" s="9" t="s">
        <v>70</v>
      </c>
      <c r="D93" s="9" t="s">
        <v>70</v>
      </c>
      <c r="E93" s="9" t="s">
        <v>70</v>
      </c>
      <c r="F93" s="9" t="s">
        <v>70</v>
      </c>
      <c r="G93" s="9" t="s">
        <v>70</v>
      </c>
      <c r="H93" s="8" t="s">
        <v>69</v>
      </c>
      <c r="I93" s="9" t="s">
        <v>70</v>
      </c>
    </row>
    <row r="94" spans="1:9" outlineLevel="1" x14ac:dyDescent="0.25">
      <c r="A94" s="10" t="s">
        <v>201</v>
      </c>
      <c r="B94" s="7" t="s">
        <v>208</v>
      </c>
      <c r="C94" s="9" t="s">
        <v>70</v>
      </c>
      <c r="D94" s="9" t="s">
        <v>70</v>
      </c>
      <c r="E94" s="9" t="s">
        <v>70</v>
      </c>
      <c r="F94" s="9" t="s">
        <v>70</v>
      </c>
      <c r="G94" s="9" t="s">
        <v>70</v>
      </c>
      <c r="H94" s="8" t="s">
        <v>69</v>
      </c>
      <c r="I94" s="9" t="s">
        <v>70</v>
      </c>
    </row>
    <row r="95" spans="1:9" s="14" customFormat="1" ht="12.75" x14ac:dyDescent="0.25">
      <c r="A95" s="13" t="s">
        <v>240</v>
      </c>
      <c r="B95" s="13" t="s">
        <v>240</v>
      </c>
      <c r="C95" s="13" t="s">
        <v>94</v>
      </c>
      <c r="D95" s="13" t="s">
        <v>94</v>
      </c>
      <c r="E95" s="13" t="s">
        <v>94</v>
      </c>
      <c r="F95" s="13" t="s">
        <v>94</v>
      </c>
      <c r="G95" s="13" t="s">
        <v>94</v>
      </c>
      <c r="H95" s="13" t="s">
        <v>94</v>
      </c>
      <c r="I95" s="13" t="s">
        <v>94</v>
      </c>
    </row>
    <row r="96" spans="1:9" outlineLevel="1" x14ac:dyDescent="0.25">
      <c r="A96" s="10" t="s">
        <v>251</v>
      </c>
      <c r="B96" s="7" t="s">
        <v>257</v>
      </c>
      <c r="C96" s="8" t="s">
        <v>69</v>
      </c>
      <c r="D96" s="8" t="s">
        <v>69</v>
      </c>
      <c r="E96" s="8" t="s">
        <v>209</v>
      </c>
      <c r="F96" s="8" t="s">
        <v>69</v>
      </c>
      <c r="G96" s="9" t="s">
        <v>70</v>
      </c>
      <c r="H96" s="9" t="s">
        <v>70</v>
      </c>
      <c r="I96" s="9" t="s">
        <v>70</v>
      </c>
    </row>
    <row r="97" spans="1:9" outlineLevel="1" x14ac:dyDescent="0.25">
      <c r="A97" s="10" t="s">
        <v>252</v>
      </c>
      <c r="B97" s="7" t="s">
        <v>258</v>
      </c>
      <c r="C97" s="8" t="s">
        <v>69</v>
      </c>
      <c r="D97" s="8" t="s">
        <v>69</v>
      </c>
      <c r="E97" s="8" t="s">
        <v>209</v>
      </c>
      <c r="F97" s="8" t="s">
        <v>69</v>
      </c>
      <c r="G97" s="9" t="s">
        <v>70</v>
      </c>
      <c r="H97" s="9" t="s">
        <v>70</v>
      </c>
      <c r="I97" s="9" t="s">
        <v>70</v>
      </c>
    </row>
    <row r="98" spans="1:9" outlineLevel="1" x14ac:dyDescent="0.25">
      <c r="A98" s="10" t="s">
        <v>253</v>
      </c>
      <c r="B98" s="7" t="s">
        <v>259</v>
      </c>
      <c r="C98" s="8" t="s">
        <v>69</v>
      </c>
      <c r="D98" s="8" t="s">
        <v>69</v>
      </c>
      <c r="E98" s="8" t="s">
        <v>209</v>
      </c>
      <c r="F98" s="8" t="s">
        <v>69</v>
      </c>
      <c r="G98" s="9" t="s">
        <v>70</v>
      </c>
      <c r="H98" s="9" t="s">
        <v>70</v>
      </c>
      <c r="I98" s="9" t="s">
        <v>70</v>
      </c>
    </row>
    <row r="99" spans="1:9" outlineLevel="1" x14ac:dyDescent="0.25">
      <c r="A99" s="10" t="s">
        <v>254</v>
      </c>
      <c r="B99" s="7" t="s">
        <v>260</v>
      </c>
      <c r="C99" s="8" t="s">
        <v>69</v>
      </c>
      <c r="D99" s="8" t="s">
        <v>69</v>
      </c>
      <c r="E99" s="8" t="s">
        <v>209</v>
      </c>
      <c r="F99" s="8" t="s">
        <v>69</v>
      </c>
      <c r="G99" s="9" t="s">
        <v>70</v>
      </c>
      <c r="H99" s="9" t="s">
        <v>70</v>
      </c>
      <c r="I99" s="9" t="s">
        <v>70</v>
      </c>
    </row>
    <row r="100" spans="1:9" outlineLevel="1" x14ac:dyDescent="0.25">
      <c r="A100" s="10" t="s">
        <v>255</v>
      </c>
      <c r="B100" s="7" t="s">
        <v>261</v>
      </c>
      <c r="C100" s="8" t="s">
        <v>69</v>
      </c>
      <c r="D100" s="8" t="s">
        <v>69</v>
      </c>
      <c r="E100" s="8" t="s">
        <v>209</v>
      </c>
      <c r="F100" s="8" t="s">
        <v>69</v>
      </c>
      <c r="G100" s="9" t="s">
        <v>70</v>
      </c>
      <c r="H100" s="9" t="s">
        <v>70</v>
      </c>
      <c r="I100" s="9" t="s">
        <v>70</v>
      </c>
    </row>
    <row r="101" spans="1:9" outlineLevel="1" x14ac:dyDescent="0.25">
      <c r="A101" s="10" t="s">
        <v>256</v>
      </c>
      <c r="B101" s="7" t="s">
        <v>262</v>
      </c>
      <c r="C101" s="8" t="s">
        <v>69</v>
      </c>
      <c r="D101" s="8" t="s">
        <v>69</v>
      </c>
      <c r="E101" s="8" t="s">
        <v>209</v>
      </c>
      <c r="F101" s="8" t="s">
        <v>69</v>
      </c>
      <c r="G101" s="9" t="s">
        <v>70</v>
      </c>
      <c r="H101" s="9" t="s">
        <v>70</v>
      </c>
      <c r="I101" s="9" t="s">
        <v>70</v>
      </c>
    </row>
    <row r="102" spans="1:9" outlineLevel="1" x14ac:dyDescent="0.25">
      <c r="A102" s="10" t="s">
        <v>263</v>
      </c>
      <c r="B102" s="7" t="s">
        <v>268</v>
      </c>
      <c r="C102" s="8" t="s">
        <v>69</v>
      </c>
      <c r="D102" s="8" t="s">
        <v>69</v>
      </c>
      <c r="E102" s="8" t="s">
        <v>209</v>
      </c>
      <c r="F102" s="8" t="s">
        <v>69</v>
      </c>
      <c r="G102" s="9" t="s">
        <v>70</v>
      </c>
      <c r="H102" s="9" t="s">
        <v>70</v>
      </c>
      <c r="I102" s="9" t="s">
        <v>70</v>
      </c>
    </row>
    <row r="103" spans="1:9" outlineLevel="1" x14ac:dyDescent="0.25">
      <c r="A103" s="10" t="s">
        <v>264</v>
      </c>
      <c r="B103" s="7" t="s">
        <v>269</v>
      </c>
      <c r="C103" s="8" t="s">
        <v>69</v>
      </c>
      <c r="D103" s="8" t="s">
        <v>69</v>
      </c>
      <c r="E103" s="8" t="s">
        <v>209</v>
      </c>
      <c r="F103" s="8" t="s">
        <v>69</v>
      </c>
      <c r="G103" s="9" t="s">
        <v>70</v>
      </c>
      <c r="H103" s="9" t="s">
        <v>70</v>
      </c>
      <c r="I103" s="9" t="s">
        <v>70</v>
      </c>
    </row>
    <row r="104" spans="1:9" outlineLevel="1" x14ac:dyDescent="0.25">
      <c r="A104" s="10" t="s">
        <v>265</v>
      </c>
      <c r="B104" s="7" t="s">
        <v>270</v>
      </c>
      <c r="C104" s="8" t="s">
        <v>69</v>
      </c>
      <c r="D104" s="8" t="s">
        <v>69</v>
      </c>
      <c r="E104" s="8" t="s">
        <v>209</v>
      </c>
      <c r="F104" s="8" t="s">
        <v>69</v>
      </c>
      <c r="G104" s="9" t="s">
        <v>70</v>
      </c>
      <c r="H104" s="9" t="s">
        <v>70</v>
      </c>
      <c r="I104" s="9" t="s">
        <v>70</v>
      </c>
    </row>
    <row r="105" spans="1:9" outlineLevel="1" x14ac:dyDescent="0.25">
      <c r="A105" s="10" t="s">
        <v>266</v>
      </c>
      <c r="B105" s="7" t="s">
        <v>271</v>
      </c>
      <c r="C105" s="8" t="s">
        <v>69</v>
      </c>
      <c r="D105" s="8" t="s">
        <v>69</v>
      </c>
      <c r="E105" s="8" t="s">
        <v>209</v>
      </c>
      <c r="F105" s="8" t="s">
        <v>69</v>
      </c>
      <c r="G105" s="9" t="s">
        <v>70</v>
      </c>
      <c r="H105" s="9" t="s">
        <v>70</v>
      </c>
      <c r="I105" s="9" t="s">
        <v>70</v>
      </c>
    </row>
    <row r="106" spans="1:9" outlineLevel="1" x14ac:dyDescent="0.25">
      <c r="A106" s="10" t="s">
        <v>267</v>
      </c>
      <c r="B106" s="7" t="s">
        <v>272</v>
      </c>
      <c r="C106" s="8" t="s">
        <v>69</v>
      </c>
      <c r="D106" s="8" t="s">
        <v>69</v>
      </c>
      <c r="E106" s="8" t="s">
        <v>209</v>
      </c>
      <c r="F106" s="8" t="s">
        <v>69</v>
      </c>
      <c r="G106" s="9" t="s">
        <v>70</v>
      </c>
      <c r="H106" s="9" t="s">
        <v>70</v>
      </c>
      <c r="I106" s="9" t="s">
        <v>70</v>
      </c>
    </row>
    <row r="107" spans="1:9" outlineLevel="1" x14ac:dyDescent="0.25">
      <c r="A107" s="10" t="s">
        <v>212</v>
      </c>
      <c r="B107" s="7" t="s">
        <v>226</v>
      </c>
      <c r="C107" s="8" t="s">
        <v>69</v>
      </c>
      <c r="D107" s="8" t="s">
        <v>69</v>
      </c>
      <c r="E107" s="8" t="s">
        <v>209</v>
      </c>
      <c r="F107" s="8" t="s">
        <v>69</v>
      </c>
      <c r="G107" s="9" t="s">
        <v>70</v>
      </c>
      <c r="H107" s="9" t="s">
        <v>70</v>
      </c>
      <c r="I107" s="9" t="s">
        <v>70</v>
      </c>
    </row>
    <row r="108" spans="1:9" outlineLevel="1" x14ac:dyDescent="0.25">
      <c r="A108" s="10" t="s">
        <v>213</v>
      </c>
      <c r="B108" s="7" t="s">
        <v>227</v>
      </c>
      <c r="C108" s="8" t="s">
        <v>69</v>
      </c>
      <c r="D108" s="8" t="s">
        <v>69</v>
      </c>
      <c r="E108" s="8" t="s">
        <v>209</v>
      </c>
      <c r="F108" s="8" t="s">
        <v>69</v>
      </c>
      <c r="G108" s="9" t="s">
        <v>70</v>
      </c>
      <c r="H108" s="9" t="s">
        <v>70</v>
      </c>
      <c r="I108" s="9" t="s">
        <v>70</v>
      </c>
    </row>
    <row r="109" spans="1:9" outlineLevel="1" x14ac:dyDescent="0.25">
      <c r="A109" s="10" t="s">
        <v>214</v>
      </c>
      <c r="B109" s="7" t="s">
        <v>228</v>
      </c>
      <c r="C109" s="8" t="s">
        <v>69</v>
      </c>
      <c r="D109" s="8" t="s">
        <v>69</v>
      </c>
      <c r="E109" s="8" t="s">
        <v>209</v>
      </c>
      <c r="F109" s="8" t="s">
        <v>69</v>
      </c>
      <c r="G109" s="9" t="s">
        <v>70</v>
      </c>
      <c r="H109" s="9" t="s">
        <v>70</v>
      </c>
      <c r="I109" s="9" t="s">
        <v>70</v>
      </c>
    </row>
    <row r="110" spans="1:9" outlineLevel="1" x14ac:dyDescent="0.25">
      <c r="A110" s="10" t="s">
        <v>215</v>
      </c>
      <c r="B110" s="7" t="s">
        <v>229</v>
      </c>
      <c r="C110" s="8" t="s">
        <v>69</v>
      </c>
      <c r="D110" s="8" t="s">
        <v>69</v>
      </c>
      <c r="E110" s="8" t="s">
        <v>209</v>
      </c>
      <c r="F110" s="8" t="s">
        <v>69</v>
      </c>
      <c r="G110" s="9" t="s">
        <v>70</v>
      </c>
      <c r="H110" s="9" t="s">
        <v>70</v>
      </c>
      <c r="I110" s="9" t="s">
        <v>70</v>
      </c>
    </row>
    <row r="111" spans="1:9" outlineLevel="1" x14ac:dyDescent="0.25">
      <c r="A111" s="10" t="s">
        <v>216</v>
      </c>
      <c r="B111" s="7" t="s">
        <v>230</v>
      </c>
      <c r="C111" s="8" t="s">
        <v>69</v>
      </c>
      <c r="D111" s="8" t="s">
        <v>69</v>
      </c>
      <c r="E111" s="8" t="s">
        <v>209</v>
      </c>
      <c r="F111" s="8" t="s">
        <v>69</v>
      </c>
      <c r="G111" s="9" t="s">
        <v>70</v>
      </c>
      <c r="H111" s="9" t="s">
        <v>70</v>
      </c>
      <c r="I111" s="9" t="s">
        <v>70</v>
      </c>
    </row>
    <row r="112" spans="1:9" outlineLevel="1" x14ac:dyDescent="0.25">
      <c r="A112" s="10" t="s">
        <v>217</v>
      </c>
      <c r="B112" s="7" t="s">
        <v>231</v>
      </c>
      <c r="C112" s="8" t="s">
        <v>69</v>
      </c>
      <c r="D112" s="8" t="s">
        <v>69</v>
      </c>
      <c r="E112" s="8" t="s">
        <v>209</v>
      </c>
      <c r="F112" s="8" t="s">
        <v>69</v>
      </c>
      <c r="G112" s="9" t="s">
        <v>70</v>
      </c>
      <c r="H112" s="9" t="s">
        <v>70</v>
      </c>
      <c r="I112" s="9" t="s">
        <v>70</v>
      </c>
    </row>
    <row r="113" spans="1:9" outlineLevel="1" x14ac:dyDescent="0.25">
      <c r="A113" s="10" t="s">
        <v>218</v>
      </c>
      <c r="B113" s="7" t="s">
        <v>232</v>
      </c>
      <c r="C113" s="8" t="s">
        <v>69</v>
      </c>
      <c r="D113" s="8" t="s">
        <v>69</v>
      </c>
      <c r="E113" s="8" t="s">
        <v>209</v>
      </c>
      <c r="F113" s="8" t="s">
        <v>69</v>
      </c>
      <c r="G113" s="9" t="s">
        <v>70</v>
      </c>
      <c r="H113" s="9" t="s">
        <v>70</v>
      </c>
      <c r="I113" s="9" t="s">
        <v>70</v>
      </c>
    </row>
    <row r="114" spans="1:9" outlineLevel="1" x14ac:dyDescent="0.25">
      <c r="A114" s="10" t="s">
        <v>219</v>
      </c>
      <c r="B114" s="7" t="s">
        <v>233</v>
      </c>
      <c r="C114" s="8" t="s">
        <v>69</v>
      </c>
      <c r="D114" s="8" t="s">
        <v>69</v>
      </c>
      <c r="E114" s="8" t="s">
        <v>209</v>
      </c>
      <c r="F114" s="8" t="s">
        <v>69</v>
      </c>
      <c r="G114" s="9" t="s">
        <v>70</v>
      </c>
      <c r="H114" s="9" t="s">
        <v>70</v>
      </c>
      <c r="I114" s="9" t="s">
        <v>70</v>
      </c>
    </row>
    <row r="115" spans="1:9" outlineLevel="1" x14ac:dyDescent="0.25">
      <c r="A115" s="10" t="s">
        <v>220</v>
      </c>
      <c r="B115" s="7" t="s">
        <v>234</v>
      </c>
      <c r="C115" s="8" t="s">
        <v>69</v>
      </c>
      <c r="D115" s="8" t="s">
        <v>69</v>
      </c>
      <c r="E115" s="8" t="s">
        <v>209</v>
      </c>
      <c r="F115" s="8" t="s">
        <v>69</v>
      </c>
      <c r="G115" s="9" t="s">
        <v>70</v>
      </c>
      <c r="H115" s="9" t="s">
        <v>70</v>
      </c>
      <c r="I115" s="9" t="s">
        <v>70</v>
      </c>
    </row>
    <row r="116" spans="1:9" outlineLevel="1" x14ac:dyDescent="0.25">
      <c r="A116" s="10" t="s">
        <v>221</v>
      </c>
      <c r="B116" s="7" t="s">
        <v>235</v>
      </c>
      <c r="C116" s="8" t="s">
        <v>69</v>
      </c>
      <c r="D116" s="8" t="s">
        <v>69</v>
      </c>
      <c r="E116" s="8" t="s">
        <v>209</v>
      </c>
      <c r="F116" s="8" t="s">
        <v>69</v>
      </c>
      <c r="G116" s="9" t="s">
        <v>70</v>
      </c>
      <c r="H116" s="9" t="s">
        <v>70</v>
      </c>
      <c r="I116" s="9" t="s">
        <v>70</v>
      </c>
    </row>
    <row r="117" spans="1:9" outlineLevel="1" x14ac:dyDescent="0.25">
      <c r="A117" s="10" t="s">
        <v>222</v>
      </c>
      <c r="B117" s="7" t="s">
        <v>236</v>
      </c>
      <c r="C117" s="8" t="s">
        <v>69</v>
      </c>
      <c r="D117" s="8" t="s">
        <v>69</v>
      </c>
      <c r="E117" s="8" t="s">
        <v>209</v>
      </c>
      <c r="F117" s="8" t="s">
        <v>69</v>
      </c>
      <c r="G117" s="9" t="s">
        <v>70</v>
      </c>
      <c r="H117" s="9" t="s">
        <v>70</v>
      </c>
      <c r="I117" s="9" t="s">
        <v>70</v>
      </c>
    </row>
    <row r="118" spans="1:9" outlineLevel="1" x14ac:dyDescent="0.25">
      <c r="A118" s="10" t="s">
        <v>223</v>
      </c>
      <c r="B118" s="7" t="s">
        <v>237</v>
      </c>
      <c r="C118" s="8" t="s">
        <v>69</v>
      </c>
      <c r="D118" s="8" t="s">
        <v>69</v>
      </c>
      <c r="E118" s="8" t="s">
        <v>209</v>
      </c>
      <c r="F118" s="8" t="s">
        <v>69</v>
      </c>
      <c r="G118" s="9" t="s">
        <v>70</v>
      </c>
      <c r="H118" s="9" t="s">
        <v>70</v>
      </c>
      <c r="I118" s="9" t="s">
        <v>70</v>
      </c>
    </row>
    <row r="119" spans="1:9" outlineLevel="1" x14ac:dyDescent="0.25">
      <c r="A119" s="10" t="s">
        <v>224</v>
      </c>
      <c r="B119" s="7" t="s">
        <v>238</v>
      </c>
      <c r="C119" s="8" t="s">
        <v>69</v>
      </c>
      <c r="D119" s="8" t="s">
        <v>69</v>
      </c>
      <c r="E119" s="8" t="s">
        <v>209</v>
      </c>
      <c r="F119" s="8" t="s">
        <v>69</v>
      </c>
      <c r="G119" s="9" t="s">
        <v>70</v>
      </c>
      <c r="H119" s="9" t="s">
        <v>70</v>
      </c>
      <c r="I119" s="9" t="s">
        <v>70</v>
      </c>
    </row>
    <row r="120" spans="1:9" outlineLevel="1" x14ac:dyDescent="0.25">
      <c r="A120" s="10" t="s">
        <v>225</v>
      </c>
      <c r="B120" s="7" t="s">
        <v>239</v>
      </c>
      <c r="C120" s="8" t="s">
        <v>69</v>
      </c>
      <c r="D120" s="8" t="s">
        <v>69</v>
      </c>
      <c r="E120" s="8" t="s">
        <v>209</v>
      </c>
      <c r="F120" s="8" t="s">
        <v>69</v>
      </c>
      <c r="G120" s="9" t="s">
        <v>70</v>
      </c>
      <c r="H120" s="9" t="s">
        <v>70</v>
      </c>
      <c r="I120" s="9" t="s">
        <v>70</v>
      </c>
    </row>
    <row r="121" spans="1:9" outlineLevel="1" x14ac:dyDescent="0.25">
      <c r="A121" s="10" t="s">
        <v>318</v>
      </c>
      <c r="B121" s="7" t="s">
        <v>324</v>
      </c>
      <c r="C121" s="8" t="s">
        <v>69</v>
      </c>
      <c r="D121" s="8" t="s">
        <v>69</v>
      </c>
      <c r="E121" s="8" t="s">
        <v>209</v>
      </c>
      <c r="F121" s="8" t="s">
        <v>69</v>
      </c>
      <c r="G121" s="9" t="s">
        <v>70</v>
      </c>
      <c r="H121" s="9" t="s">
        <v>70</v>
      </c>
      <c r="I121" s="9" t="s">
        <v>70</v>
      </c>
    </row>
    <row r="122" spans="1:9" outlineLevel="1" x14ac:dyDescent="0.25">
      <c r="A122" s="10" t="s">
        <v>314</v>
      </c>
      <c r="B122" s="7" t="s">
        <v>320</v>
      </c>
      <c r="C122" s="8" t="s">
        <v>69</v>
      </c>
      <c r="D122" s="8" t="s">
        <v>69</v>
      </c>
      <c r="E122" s="8" t="s">
        <v>209</v>
      </c>
      <c r="F122" s="8" t="s">
        <v>69</v>
      </c>
      <c r="G122" s="9" t="s">
        <v>70</v>
      </c>
      <c r="H122" s="9" t="s">
        <v>70</v>
      </c>
      <c r="I122" s="9" t="s">
        <v>70</v>
      </c>
    </row>
    <row r="123" spans="1:9" outlineLevel="1" x14ac:dyDescent="0.25">
      <c r="A123" s="10" t="s">
        <v>316</v>
      </c>
      <c r="B123" s="7" t="s">
        <v>322</v>
      </c>
      <c r="C123" s="8" t="s">
        <v>69</v>
      </c>
      <c r="D123" s="8" t="s">
        <v>69</v>
      </c>
      <c r="E123" s="8" t="s">
        <v>209</v>
      </c>
      <c r="F123" s="8" t="s">
        <v>69</v>
      </c>
      <c r="G123" s="9" t="s">
        <v>70</v>
      </c>
      <c r="H123" s="9" t="s">
        <v>70</v>
      </c>
      <c r="I123" s="9" t="s">
        <v>70</v>
      </c>
    </row>
    <row r="124" spans="1:9" outlineLevel="1" x14ac:dyDescent="0.25">
      <c r="A124" s="10" t="s">
        <v>317</v>
      </c>
      <c r="B124" s="7" t="s">
        <v>323</v>
      </c>
      <c r="C124" s="8" t="s">
        <v>69</v>
      </c>
      <c r="D124" s="8" t="s">
        <v>69</v>
      </c>
      <c r="E124" s="8" t="s">
        <v>209</v>
      </c>
      <c r="F124" s="8" t="s">
        <v>69</v>
      </c>
      <c r="G124" s="9" t="s">
        <v>70</v>
      </c>
      <c r="H124" s="9" t="s">
        <v>70</v>
      </c>
      <c r="I124" s="9" t="s">
        <v>70</v>
      </c>
    </row>
    <row r="125" spans="1:9" outlineLevel="1" x14ac:dyDescent="0.25">
      <c r="A125" s="10" t="s">
        <v>313</v>
      </c>
      <c r="B125" s="7" t="s">
        <v>319</v>
      </c>
      <c r="C125" s="8" t="s">
        <v>69</v>
      </c>
      <c r="D125" s="8" t="s">
        <v>69</v>
      </c>
      <c r="E125" s="8" t="s">
        <v>209</v>
      </c>
      <c r="F125" s="8" t="s">
        <v>69</v>
      </c>
      <c r="G125" s="9" t="s">
        <v>70</v>
      </c>
      <c r="H125" s="9" t="s">
        <v>70</v>
      </c>
      <c r="I125" s="9" t="s">
        <v>70</v>
      </c>
    </row>
    <row r="126" spans="1:9" outlineLevel="1" x14ac:dyDescent="0.25">
      <c r="A126" s="10" t="s">
        <v>315</v>
      </c>
      <c r="B126" s="7" t="s">
        <v>321</v>
      </c>
      <c r="C126" s="8" t="s">
        <v>69</v>
      </c>
      <c r="D126" s="8" t="s">
        <v>69</v>
      </c>
      <c r="E126" s="8" t="s">
        <v>209</v>
      </c>
      <c r="F126" s="8" t="s">
        <v>69</v>
      </c>
      <c r="G126" s="9" t="s">
        <v>70</v>
      </c>
      <c r="H126" s="9" t="s">
        <v>70</v>
      </c>
      <c r="I126" s="9" t="s">
        <v>70</v>
      </c>
    </row>
    <row r="127" spans="1:9" outlineLevel="1" x14ac:dyDescent="0.25">
      <c r="A127" s="10" t="s">
        <v>241</v>
      </c>
      <c r="B127" s="7" t="s">
        <v>246</v>
      </c>
      <c r="C127" s="8" t="s">
        <v>69</v>
      </c>
      <c r="D127" s="8" t="s">
        <v>69</v>
      </c>
      <c r="E127" s="8" t="s">
        <v>209</v>
      </c>
      <c r="F127" s="8" t="s">
        <v>69</v>
      </c>
      <c r="G127" s="9" t="s">
        <v>70</v>
      </c>
      <c r="H127" s="9" t="s">
        <v>70</v>
      </c>
      <c r="I127" s="9" t="s">
        <v>70</v>
      </c>
    </row>
    <row r="128" spans="1:9" outlineLevel="1" x14ac:dyDescent="0.25">
      <c r="A128" s="10" t="s">
        <v>242</v>
      </c>
      <c r="B128" s="7" t="s">
        <v>247</v>
      </c>
      <c r="C128" s="8" t="s">
        <v>69</v>
      </c>
      <c r="D128" s="8" t="s">
        <v>69</v>
      </c>
      <c r="E128" s="8" t="s">
        <v>209</v>
      </c>
      <c r="F128" s="8" t="s">
        <v>69</v>
      </c>
      <c r="G128" s="9" t="s">
        <v>70</v>
      </c>
      <c r="H128" s="9" t="s">
        <v>70</v>
      </c>
      <c r="I128" s="9" t="s">
        <v>70</v>
      </c>
    </row>
    <row r="129" spans="1:9" outlineLevel="1" x14ac:dyDescent="0.25">
      <c r="A129" s="10" t="s">
        <v>243</v>
      </c>
      <c r="B129" s="7" t="s">
        <v>248</v>
      </c>
      <c r="C129" s="8" t="s">
        <v>69</v>
      </c>
      <c r="D129" s="8" t="s">
        <v>69</v>
      </c>
      <c r="E129" s="8" t="s">
        <v>209</v>
      </c>
      <c r="F129" s="8" t="s">
        <v>69</v>
      </c>
      <c r="G129" s="9" t="s">
        <v>70</v>
      </c>
      <c r="H129" s="9" t="s">
        <v>70</v>
      </c>
      <c r="I129" s="9" t="s">
        <v>70</v>
      </c>
    </row>
    <row r="130" spans="1:9" outlineLevel="1" x14ac:dyDescent="0.25">
      <c r="A130" s="10" t="s">
        <v>244</v>
      </c>
      <c r="B130" s="7" t="s">
        <v>249</v>
      </c>
      <c r="C130" s="8" t="s">
        <v>69</v>
      </c>
      <c r="D130" s="8" t="s">
        <v>69</v>
      </c>
      <c r="E130" s="8" t="s">
        <v>209</v>
      </c>
      <c r="F130" s="8" t="s">
        <v>69</v>
      </c>
      <c r="G130" s="9" t="s">
        <v>70</v>
      </c>
      <c r="H130" s="9" t="s">
        <v>70</v>
      </c>
      <c r="I130" s="9" t="s">
        <v>70</v>
      </c>
    </row>
    <row r="131" spans="1:9" outlineLevel="1" x14ac:dyDescent="0.25">
      <c r="A131" s="10" t="s">
        <v>245</v>
      </c>
      <c r="B131" s="7" t="s">
        <v>250</v>
      </c>
      <c r="C131" s="8" t="s">
        <v>69</v>
      </c>
      <c r="D131" s="8" t="s">
        <v>69</v>
      </c>
      <c r="E131" s="8" t="s">
        <v>209</v>
      </c>
      <c r="F131" s="8" t="s">
        <v>69</v>
      </c>
      <c r="G131" s="9" t="s">
        <v>70</v>
      </c>
      <c r="H131" s="9" t="s">
        <v>70</v>
      </c>
      <c r="I131" s="9" t="s">
        <v>70</v>
      </c>
    </row>
    <row r="132" spans="1:9" outlineLevel="1" x14ac:dyDescent="0.25">
      <c r="A132" s="10" t="s">
        <v>275</v>
      </c>
      <c r="B132" s="7" t="s">
        <v>276</v>
      </c>
      <c r="C132" s="9" t="s">
        <v>70</v>
      </c>
      <c r="D132" s="9" t="s">
        <v>70</v>
      </c>
      <c r="E132" s="9" t="s">
        <v>70</v>
      </c>
      <c r="F132" s="9" t="s">
        <v>70</v>
      </c>
      <c r="G132" s="8" t="s">
        <v>69</v>
      </c>
      <c r="H132" s="8" t="s">
        <v>209</v>
      </c>
      <c r="I132" s="8" t="s">
        <v>69</v>
      </c>
    </row>
    <row r="133" spans="1:9" outlineLevel="1" x14ac:dyDescent="0.25">
      <c r="A133" s="10" t="s">
        <v>281</v>
      </c>
      <c r="B133" s="7" t="s">
        <v>282</v>
      </c>
      <c r="C133" s="9" t="s">
        <v>70</v>
      </c>
      <c r="D133" s="9" t="s">
        <v>70</v>
      </c>
      <c r="E133" s="9" t="s">
        <v>70</v>
      </c>
      <c r="F133" s="9" t="s">
        <v>70</v>
      </c>
      <c r="G133" s="8" t="s">
        <v>69</v>
      </c>
      <c r="H133" s="8" t="s">
        <v>209</v>
      </c>
      <c r="I133" s="8" t="s">
        <v>69</v>
      </c>
    </row>
    <row r="134" spans="1:9" outlineLevel="1" x14ac:dyDescent="0.25">
      <c r="A134" s="10" t="s">
        <v>277</v>
      </c>
      <c r="B134" s="7" t="s">
        <v>278</v>
      </c>
      <c r="C134" s="9" t="s">
        <v>70</v>
      </c>
      <c r="D134" s="9" t="s">
        <v>70</v>
      </c>
      <c r="E134" s="9" t="s">
        <v>70</v>
      </c>
      <c r="F134" s="9" t="s">
        <v>70</v>
      </c>
      <c r="G134" s="8" t="s">
        <v>69</v>
      </c>
      <c r="H134" s="8" t="s">
        <v>209</v>
      </c>
      <c r="I134" s="8" t="s">
        <v>69</v>
      </c>
    </row>
    <row r="135" spans="1:9" outlineLevel="1" x14ac:dyDescent="0.25">
      <c r="A135" s="10" t="s">
        <v>279</v>
      </c>
      <c r="B135" s="7" t="s">
        <v>280</v>
      </c>
      <c r="C135" s="9" t="s">
        <v>70</v>
      </c>
      <c r="D135" s="9" t="s">
        <v>70</v>
      </c>
      <c r="E135" s="9" t="s">
        <v>70</v>
      </c>
      <c r="F135" s="9" t="s">
        <v>70</v>
      </c>
      <c r="G135" s="8" t="s">
        <v>69</v>
      </c>
      <c r="H135" s="8" t="s">
        <v>209</v>
      </c>
      <c r="I135" s="8" t="s">
        <v>69</v>
      </c>
    </row>
    <row r="136" spans="1:9" outlineLevel="1" x14ac:dyDescent="0.25">
      <c r="A136" s="10" t="s">
        <v>283</v>
      </c>
      <c r="B136" s="7" t="s">
        <v>284</v>
      </c>
      <c r="C136" s="9" t="s">
        <v>70</v>
      </c>
      <c r="D136" s="9" t="s">
        <v>70</v>
      </c>
      <c r="E136" s="9" t="s">
        <v>70</v>
      </c>
      <c r="F136" s="9" t="s">
        <v>70</v>
      </c>
      <c r="G136" s="8" t="s">
        <v>69</v>
      </c>
      <c r="H136" s="8" t="s">
        <v>209</v>
      </c>
      <c r="I136" s="8" t="s">
        <v>69</v>
      </c>
    </row>
    <row r="137" spans="1:9" outlineLevel="1" x14ac:dyDescent="0.25">
      <c r="A137" s="10" t="s">
        <v>273</v>
      </c>
      <c r="B137" s="7" t="s">
        <v>285</v>
      </c>
      <c r="C137" s="9" t="s">
        <v>70</v>
      </c>
      <c r="D137" s="9" t="s">
        <v>70</v>
      </c>
      <c r="E137" s="9" t="s">
        <v>70</v>
      </c>
      <c r="F137" s="9" t="s">
        <v>70</v>
      </c>
      <c r="G137" s="8" t="s">
        <v>69</v>
      </c>
      <c r="H137" s="8" t="s">
        <v>209</v>
      </c>
      <c r="I137" s="8" t="s">
        <v>69</v>
      </c>
    </row>
    <row r="138" spans="1:9" outlineLevel="1" x14ac:dyDescent="0.25">
      <c r="A138" s="10" t="s">
        <v>274</v>
      </c>
      <c r="B138" s="7" t="s">
        <v>286</v>
      </c>
      <c r="C138" s="9" t="s">
        <v>70</v>
      </c>
      <c r="D138" s="9" t="s">
        <v>70</v>
      </c>
      <c r="E138" s="9" t="s">
        <v>70</v>
      </c>
      <c r="F138" s="9" t="s">
        <v>70</v>
      </c>
      <c r="G138" s="8" t="s">
        <v>69</v>
      </c>
      <c r="H138" s="8" t="s">
        <v>209</v>
      </c>
      <c r="I138" s="8" t="s">
        <v>69</v>
      </c>
    </row>
  </sheetData>
  <mergeCells count="1">
    <mergeCell ref="C5:I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AD17"/>
  <sheetViews>
    <sheetView showGridLines="0" view="pageBreakPreview" zoomScale="115" zoomScaleNormal="100" zoomScaleSheetLayoutView="115" workbookViewId="0">
      <selection activeCell="AQ17" sqref="AQ17"/>
    </sheetView>
  </sheetViews>
  <sheetFormatPr defaultColWidth="3.28515625" defaultRowHeight="15" customHeight="1" x14ac:dyDescent="0.2"/>
  <cols>
    <col min="1" max="16384" width="3.28515625" style="1"/>
  </cols>
  <sheetData>
    <row r="1" spans="2:30" ht="15" customHeight="1" x14ac:dyDescent="0.2">
      <c r="B1" s="2" t="s">
        <v>11</v>
      </c>
    </row>
    <row r="2" spans="2:30" ht="15" customHeight="1" x14ac:dyDescent="0.2">
      <c r="B2" s="3" t="s">
        <v>414</v>
      </c>
      <c r="P2" s="4" t="s">
        <v>440</v>
      </c>
      <c r="U2" s="2" t="s">
        <v>17</v>
      </c>
      <c r="AD2" s="2" t="s">
        <v>18</v>
      </c>
    </row>
    <row r="3" spans="2:30" ht="15" customHeight="1" x14ac:dyDescent="0.2">
      <c r="B3" s="2" t="s">
        <v>15</v>
      </c>
    </row>
    <row r="14" spans="2:30" ht="15" customHeight="1" x14ac:dyDescent="0.2">
      <c r="B14" s="4" t="s">
        <v>39</v>
      </c>
    </row>
    <row r="15" spans="2:30" ht="15" customHeight="1" x14ac:dyDescent="0.2">
      <c r="B15" s="4" t="s">
        <v>12</v>
      </c>
    </row>
    <row r="16" spans="2:30" ht="15" customHeight="1" x14ac:dyDescent="0.2">
      <c r="B16" s="2" t="s">
        <v>13</v>
      </c>
      <c r="P16" s="2" t="s">
        <v>16</v>
      </c>
    </row>
    <row r="17" spans="2:2" ht="15" customHeight="1" x14ac:dyDescent="0.2">
      <c r="B17" s="2" t="s">
        <v>14</v>
      </c>
    </row>
  </sheetData>
  <pageMargins left="0.25" right="0.25" top="0.75" bottom="0.75" header="0.3" footer="0.3"/>
  <pageSetup paperSize="9" scale="99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A6320-03A2-4341-97A9-D25802F58DB1}">
  <dimension ref="A1:E94"/>
  <sheetViews>
    <sheetView workbookViewId="0">
      <selection activeCell="F3" sqref="F3"/>
    </sheetView>
  </sheetViews>
  <sheetFormatPr defaultRowHeight="12.75" x14ac:dyDescent="0.25"/>
  <cols>
    <col min="1" max="1" width="2" style="88" customWidth="1"/>
    <col min="2" max="2" width="40.42578125" style="88" bestFit="1" customWidth="1"/>
    <col min="3" max="3" width="33" style="88" customWidth="1"/>
    <col min="4" max="4" width="52.7109375" style="88" customWidth="1"/>
    <col min="5" max="5" width="82.85546875" style="88" customWidth="1"/>
    <col min="6" max="16384" width="9.140625" style="86"/>
  </cols>
  <sheetData>
    <row r="1" spans="1:5" x14ac:dyDescent="0.25">
      <c r="A1" s="87"/>
      <c r="B1" s="85" t="s">
        <v>531</v>
      </c>
      <c r="C1" s="91" t="s">
        <v>37</v>
      </c>
      <c r="D1" s="91" t="s">
        <v>5</v>
      </c>
      <c r="E1" s="91" t="s">
        <v>441</v>
      </c>
    </row>
    <row r="2" spans="1:5" ht="76.5" x14ac:dyDescent="0.25">
      <c r="B2" s="89"/>
      <c r="C2" s="89" t="s">
        <v>350</v>
      </c>
      <c r="D2" s="89" t="s">
        <v>533</v>
      </c>
      <c r="E2" s="89" t="s">
        <v>446</v>
      </c>
    </row>
    <row r="3" spans="1:5" ht="76.5" x14ac:dyDescent="0.25">
      <c r="B3" s="89"/>
      <c r="C3" s="89" t="s">
        <v>351</v>
      </c>
      <c r="D3" s="89" t="s">
        <v>534</v>
      </c>
      <c r="E3" s="89" t="s">
        <v>447</v>
      </c>
    </row>
    <row r="4" spans="1:5" ht="63.75" x14ac:dyDescent="0.25">
      <c r="B4" s="90"/>
      <c r="C4" s="89" t="s">
        <v>339</v>
      </c>
      <c r="D4" s="89" t="s">
        <v>393</v>
      </c>
      <c r="E4" s="90" t="s">
        <v>445</v>
      </c>
    </row>
    <row r="5" spans="1:5" ht="63.75" x14ac:dyDescent="0.25">
      <c r="B5" s="89"/>
      <c r="C5" s="89" t="s">
        <v>340</v>
      </c>
      <c r="D5" s="89" t="s">
        <v>394</v>
      </c>
      <c r="E5" s="89" t="s">
        <v>442</v>
      </c>
    </row>
    <row r="6" spans="1:5" ht="38.25" x14ac:dyDescent="0.25">
      <c r="B6" s="89"/>
      <c r="C6" s="89" t="s">
        <v>3</v>
      </c>
      <c r="D6" s="89" t="s">
        <v>535</v>
      </c>
      <c r="E6" s="89" t="s">
        <v>452</v>
      </c>
    </row>
    <row r="7" spans="1:5" ht="38.25" x14ac:dyDescent="0.25">
      <c r="B7" s="89"/>
      <c r="C7" s="89" t="s">
        <v>1</v>
      </c>
      <c r="D7" s="89" t="s">
        <v>536</v>
      </c>
      <c r="E7" s="89" t="s">
        <v>453</v>
      </c>
    </row>
    <row r="8" spans="1:5" ht="38.25" x14ac:dyDescent="0.25">
      <c r="B8" s="89"/>
      <c r="C8" s="89" t="s">
        <v>2</v>
      </c>
      <c r="D8" s="89" t="s">
        <v>537</v>
      </c>
      <c r="E8" s="89" t="s">
        <v>451</v>
      </c>
    </row>
    <row r="9" spans="1:5" ht="38.25" x14ac:dyDescent="0.25">
      <c r="B9" s="89"/>
      <c r="C9" s="89" t="s">
        <v>346</v>
      </c>
      <c r="D9" s="89" t="s">
        <v>538</v>
      </c>
      <c r="E9" s="89" t="s">
        <v>443</v>
      </c>
    </row>
    <row r="10" spans="1:5" ht="38.25" x14ac:dyDescent="0.25">
      <c r="B10" s="89"/>
      <c r="C10" s="89" t="s">
        <v>347</v>
      </c>
      <c r="D10" s="89" t="s">
        <v>539</v>
      </c>
      <c r="E10" s="89" t="s">
        <v>444</v>
      </c>
    </row>
    <row r="11" spans="1:5" ht="38.25" x14ac:dyDescent="0.25">
      <c r="B11" s="89"/>
      <c r="C11" s="89" t="s">
        <v>349</v>
      </c>
      <c r="D11" s="89" t="s">
        <v>395</v>
      </c>
      <c r="E11" s="89" t="s">
        <v>448</v>
      </c>
    </row>
    <row r="12" spans="1:5" ht="25.5" x14ac:dyDescent="0.25">
      <c r="B12" s="89"/>
      <c r="C12" s="89" t="s">
        <v>334</v>
      </c>
      <c r="D12" s="89" t="s">
        <v>397</v>
      </c>
      <c r="E12" s="89" t="s">
        <v>449</v>
      </c>
    </row>
    <row r="13" spans="1:5" ht="51" x14ac:dyDescent="0.25">
      <c r="B13" s="89"/>
      <c r="C13" s="89" t="s">
        <v>352</v>
      </c>
      <c r="D13" s="89" t="s">
        <v>540</v>
      </c>
      <c r="E13" s="89" t="s">
        <v>450</v>
      </c>
    </row>
    <row r="14" spans="1:5" x14ac:dyDescent="0.25">
      <c r="A14" s="87"/>
      <c r="B14" s="85" t="s">
        <v>532</v>
      </c>
      <c r="C14" s="89"/>
      <c r="D14" s="89">
        <v>0</v>
      </c>
      <c r="E14" s="87"/>
    </row>
    <row r="15" spans="1:5" ht="38.25" x14ac:dyDescent="0.25">
      <c r="B15" s="89"/>
      <c r="C15" s="89" t="s">
        <v>335</v>
      </c>
      <c r="D15" s="89" t="s">
        <v>398</v>
      </c>
      <c r="E15" s="89" t="s">
        <v>454</v>
      </c>
    </row>
    <row r="16" spans="1:5" ht="63.75" x14ac:dyDescent="0.25">
      <c r="B16" s="89"/>
      <c r="C16" s="89" t="s">
        <v>336</v>
      </c>
      <c r="D16" s="89" t="s">
        <v>541</v>
      </c>
      <c r="E16" s="89" t="s">
        <v>455</v>
      </c>
    </row>
    <row r="17" spans="1:5" ht="63.75" x14ac:dyDescent="0.25">
      <c r="B17" s="89"/>
      <c r="C17" s="89" t="s">
        <v>337</v>
      </c>
      <c r="D17" s="89" t="s">
        <v>392</v>
      </c>
      <c r="E17" s="89" t="s">
        <v>456</v>
      </c>
    </row>
    <row r="18" spans="1:5" ht="25.5" x14ac:dyDescent="0.25">
      <c r="B18" s="89"/>
      <c r="C18" s="89" t="s">
        <v>348</v>
      </c>
      <c r="D18" s="89" t="s">
        <v>396</v>
      </c>
      <c r="E18" s="89" t="s">
        <v>457</v>
      </c>
    </row>
    <row r="19" spans="1:5" ht="38.25" x14ac:dyDescent="0.25">
      <c r="B19" s="89"/>
      <c r="C19" s="89" t="s">
        <v>338</v>
      </c>
      <c r="D19" s="89" t="s">
        <v>542</v>
      </c>
      <c r="E19" s="89" t="s">
        <v>458</v>
      </c>
    </row>
    <row r="20" spans="1:5" ht="25.5" x14ac:dyDescent="0.25">
      <c r="B20" s="89"/>
      <c r="C20" s="89" t="s">
        <v>343</v>
      </c>
      <c r="D20" s="89" t="s">
        <v>543</v>
      </c>
      <c r="E20" s="89" t="s">
        <v>459</v>
      </c>
    </row>
    <row r="21" spans="1:5" ht="25.5" x14ac:dyDescent="0.25">
      <c r="B21" s="89"/>
      <c r="C21" s="89" t="s">
        <v>344</v>
      </c>
      <c r="D21" s="89" t="s">
        <v>544</v>
      </c>
      <c r="E21" s="89" t="s">
        <v>460</v>
      </c>
    </row>
    <row r="22" spans="1:5" ht="25.5" x14ac:dyDescent="0.25">
      <c r="B22" s="89"/>
      <c r="C22" s="89" t="s">
        <v>345</v>
      </c>
      <c r="D22" s="89" t="s">
        <v>545</v>
      </c>
      <c r="E22" s="89" t="s">
        <v>461</v>
      </c>
    </row>
    <row r="23" spans="1:5" ht="25.5" x14ac:dyDescent="0.25">
      <c r="B23" s="89"/>
      <c r="C23" s="89" t="s">
        <v>341</v>
      </c>
      <c r="D23" s="89" t="s">
        <v>546</v>
      </c>
      <c r="E23" s="89" t="s">
        <v>462</v>
      </c>
    </row>
    <row r="24" spans="1:5" ht="25.5" x14ac:dyDescent="0.25">
      <c r="B24" s="89"/>
      <c r="C24" s="89" t="s">
        <v>342</v>
      </c>
      <c r="D24" s="89" t="s">
        <v>547</v>
      </c>
      <c r="E24" s="89" t="s">
        <v>463</v>
      </c>
    </row>
    <row r="25" spans="1:5" x14ac:dyDescent="0.25">
      <c r="A25" s="87"/>
      <c r="B25" s="85" t="s">
        <v>464</v>
      </c>
      <c r="C25" s="89"/>
      <c r="D25" s="89"/>
      <c r="E25" s="87"/>
    </row>
    <row r="26" spans="1:5" ht="38.25" x14ac:dyDescent="0.25">
      <c r="B26" s="89"/>
      <c r="C26" s="89" t="s">
        <v>354</v>
      </c>
      <c r="D26" s="89" t="s">
        <v>548</v>
      </c>
      <c r="E26" s="89" t="s">
        <v>465</v>
      </c>
    </row>
    <row r="27" spans="1:5" ht="38.25" x14ac:dyDescent="0.25">
      <c r="B27" s="89"/>
      <c r="C27" s="89" t="s">
        <v>360</v>
      </c>
      <c r="D27" s="89" t="s">
        <v>549</v>
      </c>
      <c r="E27" s="89" t="s">
        <v>466</v>
      </c>
    </row>
    <row r="28" spans="1:5" ht="38.25" x14ac:dyDescent="0.25">
      <c r="B28" s="89"/>
      <c r="C28" s="89" t="s">
        <v>361</v>
      </c>
      <c r="D28" s="89" t="s">
        <v>550</v>
      </c>
      <c r="E28" s="89" t="s">
        <v>467</v>
      </c>
    </row>
    <row r="29" spans="1:5" ht="38.25" x14ac:dyDescent="0.25">
      <c r="B29" s="89"/>
      <c r="C29" s="89" t="s">
        <v>380</v>
      </c>
      <c r="D29" s="89" t="s">
        <v>551</v>
      </c>
      <c r="E29" s="89" t="s">
        <v>468</v>
      </c>
    </row>
    <row r="30" spans="1:5" ht="25.5" x14ac:dyDescent="0.25">
      <c r="B30" s="89"/>
      <c r="C30" s="89" t="s">
        <v>353</v>
      </c>
      <c r="D30" s="89" t="s">
        <v>552</v>
      </c>
      <c r="E30" s="89" t="s">
        <v>449</v>
      </c>
    </row>
    <row r="31" spans="1:5" ht="38.25" x14ac:dyDescent="0.25">
      <c r="B31" s="89"/>
      <c r="C31" s="89" t="s">
        <v>356</v>
      </c>
      <c r="D31" s="89" t="s">
        <v>553</v>
      </c>
      <c r="E31" s="89" t="s">
        <v>469</v>
      </c>
    </row>
    <row r="32" spans="1:5" ht="38.25" x14ac:dyDescent="0.25">
      <c r="B32" s="89"/>
      <c r="C32" s="89" t="s">
        <v>355</v>
      </c>
      <c r="D32" s="89" t="s">
        <v>554</v>
      </c>
      <c r="E32" s="89" t="s">
        <v>470</v>
      </c>
    </row>
    <row r="33" spans="1:5" ht="25.5" x14ac:dyDescent="0.25">
      <c r="B33" s="89"/>
      <c r="C33" s="89" t="s">
        <v>359</v>
      </c>
      <c r="D33" s="89" t="s">
        <v>555</v>
      </c>
      <c r="E33" s="89" t="s">
        <v>471</v>
      </c>
    </row>
    <row r="34" spans="1:5" ht="25.5" x14ac:dyDescent="0.25">
      <c r="B34" s="89"/>
      <c r="C34" s="89" t="s">
        <v>357</v>
      </c>
      <c r="D34" s="89" t="s">
        <v>556</v>
      </c>
      <c r="E34" s="89" t="s">
        <v>472</v>
      </c>
    </row>
    <row r="35" spans="1:5" ht="25.5" x14ac:dyDescent="0.25">
      <c r="B35" s="89"/>
      <c r="C35" s="89" t="s">
        <v>358</v>
      </c>
      <c r="D35" s="89" t="s">
        <v>557</v>
      </c>
      <c r="E35" s="89" t="s">
        <v>473</v>
      </c>
    </row>
    <row r="36" spans="1:5" x14ac:dyDescent="0.25">
      <c r="A36" s="87"/>
      <c r="B36" s="85" t="s">
        <v>474</v>
      </c>
      <c r="C36" s="89"/>
      <c r="D36" s="89"/>
      <c r="E36" s="87"/>
    </row>
    <row r="37" spans="1:5" ht="51" x14ac:dyDescent="0.25">
      <c r="B37" s="89"/>
      <c r="C37" s="89" t="s">
        <v>0</v>
      </c>
      <c r="D37" s="89" t="s">
        <v>558</v>
      </c>
      <c r="E37" s="89" t="s">
        <v>475</v>
      </c>
    </row>
    <row r="38" spans="1:5" ht="25.5" x14ac:dyDescent="0.25">
      <c r="B38" s="89"/>
      <c r="C38" s="89" t="s">
        <v>27</v>
      </c>
      <c r="D38" s="89" t="s">
        <v>559</v>
      </c>
      <c r="E38" s="89" t="s">
        <v>476</v>
      </c>
    </row>
    <row r="39" spans="1:5" ht="25.5" x14ac:dyDescent="0.25">
      <c r="B39" s="89"/>
      <c r="C39" s="89" t="s">
        <v>26</v>
      </c>
      <c r="D39" s="89" t="s">
        <v>560</v>
      </c>
      <c r="E39" s="89" t="s">
        <v>477</v>
      </c>
    </row>
    <row r="40" spans="1:5" ht="38.25" x14ac:dyDescent="0.25">
      <c r="B40" s="89"/>
      <c r="C40" s="89" t="s">
        <v>365</v>
      </c>
      <c r="D40" s="89" t="s">
        <v>417</v>
      </c>
      <c r="E40" s="89" t="s">
        <v>478</v>
      </c>
    </row>
    <row r="41" spans="1:5" ht="38.25" x14ac:dyDescent="0.25">
      <c r="B41" s="89"/>
      <c r="C41" s="89" t="s">
        <v>28</v>
      </c>
      <c r="D41" s="89" t="s">
        <v>561</v>
      </c>
      <c r="E41" s="89" t="s">
        <v>479</v>
      </c>
    </row>
    <row r="42" spans="1:5" ht="38.25" x14ac:dyDescent="0.25">
      <c r="B42" s="89"/>
      <c r="C42" s="89" t="s">
        <v>364</v>
      </c>
      <c r="D42" s="89" t="s">
        <v>562</v>
      </c>
      <c r="E42" s="89" t="s">
        <v>480</v>
      </c>
    </row>
    <row r="43" spans="1:5" ht="38.25" x14ac:dyDescent="0.25">
      <c r="B43" s="89"/>
      <c r="C43" s="89" t="s">
        <v>362</v>
      </c>
      <c r="D43" s="89" t="s">
        <v>563</v>
      </c>
      <c r="E43" s="89" t="s">
        <v>481</v>
      </c>
    </row>
    <row r="44" spans="1:5" ht="38.25" x14ac:dyDescent="0.25">
      <c r="B44" s="89"/>
      <c r="C44" s="89" t="s">
        <v>363</v>
      </c>
      <c r="D44" s="89" t="s">
        <v>415</v>
      </c>
      <c r="E44" s="89" t="s">
        <v>482</v>
      </c>
    </row>
    <row r="45" spans="1:5" ht="25.5" x14ac:dyDescent="0.25">
      <c r="B45" s="89"/>
      <c r="C45" s="89" t="s">
        <v>23</v>
      </c>
      <c r="D45" s="89" t="s">
        <v>564</v>
      </c>
      <c r="E45" s="89" t="s">
        <v>483</v>
      </c>
    </row>
    <row r="46" spans="1:5" ht="25.5" x14ac:dyDescent="0.25">
      <c r="B46" s="89"/>
      <c r="C46" s="89" t="s">
        <v>24</v>
      </c>
      <c r="D46" s="89" t="s">
        <v>565</v>
      </c>
      <c r="E46" s="89" t="s">
        <v>484</v>
      </c>
    </row>
    <row r="47" spans="1:5" ht="25.5" x14ac:dyDescent="0.25">
      <c r="B47" s="89"/>
      <c r="C47" s="89" t="s">
        <v>25</v>
      </c>
      <c r="D47" s="89" t="s">
        <v>566</v>
      </c>
      <c r="E47" s="89" t="s">
        <v>485</v>
      </c>
    </row>
    <row r="48" spans="1:5" ht="25.5" x14ac:dyDescent="0.25">
      <c r="B48" s="89"/>
      <c r="C48" s="89" t="s">
        <v>21</v>
      </c>
      <c r="D48" s="89" t="s">
        <v>567</v>
      </c>
      <c r="E48" s="89" t="s">
        <v>486</v>
      </c>
    </row>
    <row r="49" spans="1:5" ht="25.5" x14ac:dyDescent="0.25">
      <c r="B49" s="89"/>
      <c r="C49" s="89" t="s">
        <v>22</v>
      </c>
      <c r="D49" s="89" t="s">
        <v>568</v>
      </c>
      <c r="E49" s="89" t="s">
        <v>487</v>
      </c>
    </row>
    <row r="50" spans="1:5" x14ac:dyDescent="0.25">
      <c r="A50" s="87"/>
      <c r="B50" s="85" t="s">
        <v>488</v>
      </c>
      <c r="C50" s="89"/>
      <c r="D50" s="89"/>
      <c r="E50" s="87"/>
    </row>
    <row r="51" spans="1:5" ht="51" x14ac:dyDescent="0.25">
      <c r="B51" s="89"/>
      <c r="C51" s="89" t="s">
        <v>368</v>
      </c>
      <c r="D51" s="89" t="s">
        <v>569</v>
      </c>
      <c r="E51" s="89" t="s">
        <v>489</v>
      </c>
    </row>
    <row r="52" spans="1:5" ht="51" x14ac:dyDescent="0.25">
      <c r="B52" s="89"/>
      <c r="C52" s="89" t="s">
        <v>33</v>
      </c>
      <c r="D52" s="89" t="s">
        <v>570</v>
      </c>
      <c r="E52" s="89" t="s">
        <v>490</v>
      </c>
    </row>
    <row r="53" spans="1:5" ht="51" x14ac:dyDescent="0.25">
      <c r="B53" s="89"/>
      <c r="C53" s="89" t="s">
        <v>32</v>
      </c>
      <c r="D53" s="89" t="s">
        <v>571</v>
      </c>
      <c r="E53" s="89" t="s">
        <v>491</v>
      </c>
    </row>
    <row r="54" spans="1:5" ht="38.25" x14ac:dyDescent="0.25">
      <c r="B54" s="89"/>
      <c r="C54" s="89" t="s">
        <v>374</v>
      </c>
      <c r="D54" s="89" t="s">
        <v>572</v>
      </c>
      <c r="E54" s="89" t="s">
        <v>492</v>
      </c>
    </row>
    <row r="55" spans="1:5" ht="38.25" x14ac:dyDescent="0.25">
      <c r="B55" s="89"/>
      <c r="C55" s="89" t="s">
        <v>367</v>
      </c>
      <c r="D55" s="89" t="s">
        <v>573</v>
      </c>
      <c r="E55" s="89" t="s">
        <v>493</v>
      </c>
    </row>
    <row r="56" spans="1:5" ht="38.25" x14ac:dyDescent="0.25">
      <c r="B56" s="89"/>
      <c r="C56" s="89" t="s">
        <v>375</v>
      </c>
      <c r="D56" s="89" t="s">
        <v>574</v>
      </c>
      <c r="E56" s="89" t="s">
        <v>494</v>
      </c>
    </row>
    <row r="57" spans="1:5" ht="38.25" x14ac:dyDescent="0.25">
      <c r="B57" s="89"/>
      <c r="C57" s="89" t="s">
        <v>371</v>
      </c>
      <c r="D57" s="89" t="s">
        <v>575</v>
      </c>
      <c r="E57" s="89" t="s">
        <v>495</v>
      </c>
    </row>
    <row r="58" spans="1:5" ht="38.25" x14ac:dyDescent="0.25">
      <c r="B58" s="89"/>
      <c r="C58" s="89" t="s">
        <v>372</v>
      </c>
      <c r="D58" s="89" t="s">
        <v>576</v>
      </c>
      <c r="E58" s="89" t="s">
        <v>496</v>
      </c>
    </row>
    <row r="59" spans="1:5" ht="38.25" x14ac:dyDescent="0.25">
      <c r="B59" s="89"/>
      <c r="C59" s="89" t="s">
        <v>373</v>
      </c>
      <c r="D59" s="89" t="s">
        <v>577</v>
      </c>
      <c r="E59" s="89" t="s">
        <v>497</v>
      </c>
    </row>
    <row r="60" spans="1:5" ht="38.25" x14ac:dyDescent="0.25">
      <c r="B60" s="89"/>
      <c r="C60" s="89" t="s">
        <v>369</v>
      </c>
      <c r="D60" s="89" t="s">
        <v>578</v>
      </c>
      <c r="E60" s="89" t="s">
        <v>498</v>
      </c>
    </row>
    <row r="61" spans="1:5" ht="38.25" x14ac:dyDescent="0.25">
      <c r="B61" s="89"/>
      <c r="C61" s="89" t="s">
        <v>370</v>
      </c>
      <c r="D61" s="89" t="s">
        <v>579</v>
      </c>
      <c r="E61" s="89" t="s">
        <v>499</v>
      </c>
    </row>
    <row r="62" spans="1:5" ht="51" x14ac:dyDescent="0.25">
      <c r="B62" s="89"/>
      <c r="C62" s="89" t="s">
        <v>31</v>
      </c>
      <c r="D62" s="89" t="s">
        <v>580</v>
      </c>
      <c r="E62" s="89" t="s">
        <v>500</v>
      </c>
    </row>
    <row r="63" spans="1:5" ht="51" x14ac:dyDescent="0.25">
      <c r="B63" s="89"/>
      <c r="C63" s="89" t="s">
        <v>29</v>
      </c>
      <c r="D63" s="89" t="s">
        <v>581</v>
      </c>
      <c r="E63" s="89" t="s">
        <v>501</v>
      </c>
    </row>
    <row r="64" spans="1:5" ht="51" x14ac:dyDescent="0.25">
      <c r="B64" s="89"/>
      <c r="C64" s="89" t="s">
        <v>30</v>
      </c>
      <c r="D64" s="89" t="s">
        <v>582</v>
      </c>
      <c r="E64" s="89" t="s">
        <v>502</v>
      </c>
    </row>
    <row r="65" spans="1:5" x14ac:dyDescent="0.25">
      <c r="A65" s="87"/>
      <c r="B65" s="85" t="s">
        <v>503</v>
      </c>
      <c r="C65" s="89"/>
      <c r="D65" s="89"/>
      <c r="E65" s="87"/>
    </row>
    <row r="66" spans="1:5" ht="39" customHeight="1" x14ac:dyDescent="0.25">
      <c r="B66" s="89"/>
      <c r="C66" s="89" t="s">
        <v>51</v>
      </c>
      <c r="D66" s="89" t="s">
        <v>583</v>
      </c>
      <c r="E66" s="89" t="s">
        <v>504</v>
      </c>
    </row>
    <row r="67" spans="1:5" ht="38.25" x14ac:dyDescent="0.25">
      <c r="B67" s="89"/>
      <c r="C67" s="89" t="s">
        <v>55</v>
      </c>
      <c r="D67" s="89" t="s">
        <v>584</v>
      </c>
      <c r="E67" s="89" t="s">
        <v>505</v>
      </c>
    </row>
    <row r="68" spans="1:5" ht="38.25" x14ac:dyDescent="0.25">
      <c r="B68" s="89"/>
      <c r="C68" s="89" t="s">
        <v>56</v>
      </c>
      <c r="D68" s="89" t="s">
        <v>585</v>
      </c>
      <c r="E68" s="89" t="s">
        <v>506</v>
      </c>
    </row>
    <row r="69" spans="1:5" ht="38.25" x14ac:dyDescent="0.25">
      <c r="B69" s="89"/>
      <c r="C69" s="89" t="s">
        <v>43</v>
      </c>
      <c r="D69" s="89" t="s">
        <v>586</v>
      </c>
      <c r="E69" s="89" t="s">
        <v>507</v>
      </c>
    </row>
    <row r="70" spans="1:5" ht="38.25" x14ac:dyDescent="0.25">
      <c r="B70" s="89"/>
      <c r="C70" s="89" t="s">
        <v>44</v>
      </c>
      <c r="D70" s="89" t="s">
        <v>587</v>
      </c>
      <c r="E70" s="89" t="s">
        <v>508</v>
      </c>
    </row>
    <row r="71" spans="1:5" ht="38.25" x14ac:dyDescent="0.25">
      <c r="B71" s="89"/>
      <c r="C71" s="89" t="s">
        <v>49</v>
      </c>
      <c r="D71" s="89" t="s">
        <v>588</v>
      </c>
      <c r="E71" s="89" t="s">
        <v>509</v>
      </c>
    </row>
    <row r="72" spans="1:5" ht="38.25" x14ac:dyDescent="0.25">
      <c r="B72" s="89"/>
      <c r="C72" s="89" t="s">
        <v>50</v>
      </c>
      <c r="D72" s="89" t="s">
        <v>589</v>
      </c>
      <c r="E72" s="89" t="s">
        <v>510</v>
      </c>
    </row>
    <row r="73" spans="1:5" ht="76.5" x14ac:dyDescent="0.25">
      <c r="B73" s="89"/>
      <c r="C73" s="89" t="s">
        <v>40</v>
      </c>
      <c r="D73" s="89" t="s">
        <v>590</v>
      </c>
      <c r="E73" s="89" t="s">
        <v>511</v>
      </c>
    </row>
    <row r="74" spans="1:5" ht="76.5" x14ac:dyDescent="0.25">
      <c r="B74" s="89"/>
      <c r="C74" s="89" t="s">
        <v>45</v>
      </c>
      <c r="D74" s="89" t="s">
        <v>591</v>
      </c>
      <c r="E74" s="89" t="s">
        <v>512</v>
      </c>
    </row>
    <row r="75" spans="1:5" ht="51" x14ac:dyDescent="0.25">
      <c r="B75" s="89"/>
      <c r="C75" s="89" t="s">
        <v>376</v>
      </c>
      <c r="D75" s="89" t="s">
        <v>592</v>
      </c>
      <c r="E75" s="89" t="s">
        <v>513</v>
      </c>
    </row>
    <row r="76" spans="1:5" ht="25.5" x14ac:dyDescent="0.25">
      <c r="B76" s="89"/>
      <c r="C76" s="89" t="s">
        <v>54</v>
      </c>
      <c r="D76" s="89" t="s">
        <v>593</v>
      </c>
      <c r="E76" s="89" t="s">
        <v>514</v>
      </c>
    </row>
    <row r="77" spans="1:5" ht="25.5" x14ac:dyDescent="0.25">
      <c r="B77" s="89"/>
      <c r="C77" s="89" t="s">
        <v>52</v>
      </c>
      <c r="D77" s="89" t="s">
        <v>594</v>
      </c>
      <c r="E77" s="89" t="s">
        <v>515</v>
      </c>
    </row>
    <row r="78" spans="1:5" ht="25.5" x14ac:dyDescent="0.25">
      <c r="B78" s="89"/>
      <c r="C78" s="89" t="s">
        <v>53</v>
      </c>
      <c r="D78" s="89" t="s">
        <v>595</v>
      </c>
      <c r="E78" s="89" t="s">
        <v>516</v>
      </c>
    </row>
    <row r="79" spans="1:5" ht="25.5" x14ac:dyDescent="0.25">
      <c r="B79" s="89"/>
      <c r="C79" s="89" t="s">
        <v>42</v>
      </c>
      <c r="D79" s="89" t="s">
        <v>596</v>
      </c>
      <c r="E79" s="89" t="s">
        <v>517</v>
      </c>
    </row>
    <row r="80" spans="1:5" ht="25.5" x14ac:dyDescent="0.25">
      <c r="B80" s="89"/>
      <c r="C80" s="89" t="s">
        <v>41</v>
      </c>
      <c r="D80" s="89" t="s">
        <v>597</v>
      </c>
      <c r="E80" s="89" t="s">
        <v>518</v>
      </c>
    </row>
    <row r="81" spans="1:5" ht="25.5" x14ac:dyDescent="0.25">
      <c r="B81" s="89"/>
      <c r="C81" s="89" t="s">
        <v>48</v>
      </c>
      <c r="D81" s="89" t="s">
        <v>598</v>
      </c>
      <c r="E81" s="89" t="s">
        <v>519</v>
      </c>
    </row>
    <row r="82" spans="1:5" ht="25.5" x14ac:dyDescent="0.25">
      <c r="B82" s="89"/>
      <c r="C82" s="89" t="s">
        <v>46</v>
      </c>
      <c r="D82" s="89" t="s">
        <v>599</v>
      </c>
      <c r="E82" s="89" t="s">
        <v>520</v>
      </c>
    </row>
    <row r="83" spans="1:5" ht="25.5" x14ac:dyDescent="0.25">
      <c r="B83" s="89"/>
      <c r="C83" s="89" t="s">
        <v>47</v>
      </c>
      <c r="D83" s="89" t="s">
        <v>600</v>
      </c>
      <c r="E83" s="89" t="s">
        <v>521</v>
      </c>
    </row>
    <row r="84" spans="1:5" x14ac:dyDescent="0.25">
      <c r="A84" s="87"/>
      <c r="B84" s="85" t="s">
        <v>522</v>
      </c>
      <c r="C84" s="89"/>
      <c r="D84" s="89"/>
      <c r="E84" s="87"/>
    </row>
    <row r="85" spans="1:5" ht="51" x14ac:dyDescent="0.25">
      <c r="B85" s="89"/>
      <c r="C85" s="89" t="s">
        <v>34</v>
      </c>
      <c r="D85" s="89" t="s">
        <v>601</v>
      </c>
      <c r="E85" s="89" t="s">
        <v>523</v>
      </c>
    </row>
    <row r="86" spans="1:5" ht="51" x14ac:dyDescent="0.25">
      <c r="B86" s="89"/>
      <c r="C86" s="89" t="s">
        <v>377</v>
      </c>
      <c r="D86" s="89" t="s">
        <v>602</v>
      </c>
      <c r="E86" s="89" t="s">
        <v>523</v>
      </c>
    </row>
    <row r="87" spans="1:5" ht="51" x14ac:dyDescent="0.25">
      <c r="B87" s="89"/>
      <c r="C87" s="89" t="s">
        <v>35</v>
      </c>
      <c r="D87" s="89" t="s">
        <v>603</v>
      </c>
      <c r="E87" s="89" t="s">
        <v>524</v>
      </c>
    </row>
    <row r="88" spans="1:5" ht="51" x14ac:dyDescent="0.25">
      <c r="B88" s="89"/>
      <c r="C88" s="89" t="s">
        <v>36</v>
      </c>
      <c r="D88" s="89" t="s">
        <v>604</v>
      </c>
      <c r="E88" s="89" t="s">
        <v>525</v>
      </c>
    </row>
    <row r="89" spans="1:5" ht="38.25" x14ac:dyDescent="0.25">
      <c r="B89" s="89"/>
      <c r="C89" s="89" t="s">
        <v>19</v>
      </c>
      <c r="D89" s="89" t="s">
        <v>605</v>
      </c>
      <c r="E89" s="89" t="s">
        <v>526</v>
      </c>
    </row>
    <row r="90" spans="1:5" ht="51" x14ac:dyDescent="0.25">
      <c r="B90" s="89"/>
      <c r="C90" s="89" t="s">
        <v>366</v>
      </c>
      <c r="D90" s="89" t="s">
        <v>606</v>
      </c>
      <c r="E90" s="89" t="s">
        <v>527</v>
      </c>
    </row>
    <row r="91" spans="1:5" ht="38.25" x14ac:dyDescent="0.25">
      <c r="B91" s="89"/>
      <c r="C91" s="89" t="s">
        <v>38</v>
      </c>
      <c r="D91" s="89" t="s">
        <v>607</v>
      </c>
      <c r="E91" s="89" t="s">
        <v>528</v>
      </c>
    </row>
    <row r="92" spans="1:5" ht="38.25" x14ac:dyDescent="0.25">
      <c r="B92" s="89"/>
      <c r="C92" s="89" t="s">
        <v>20</v>
      </c>
      <c r="D92" s="89" t="s">
        <v>608</v>
      </c>
      <c r="E92" s="89" t="s">
        <v>529</v>
      </c>
    </row>
    <row r="93" spans="1:5" ht="25.5" x14ac:dyDescent="0.25">
      <c r="B93" s="89"/>
      <c r="C93" s="89" t="s">
        <v>379</v>
      </c>
      <c r="D93" s="89" t="s">
        <v>609</v>
      </c>
      <c r="E93" s="89" t="s">
        <v>530</v>
      </c>
    </row>
    <row r="94" spans="1:5" ht="25.5" x14ac:dyDescent="0.25">
      <c r="B94" s="89"/>
      <c r="C94" s="89" t="s">
        <v>378</v>
      </c>
      <c r="D94" s="89" t="s">
        <v>610</v>
      </c>
      <c r="E94" s="89" t="s">
        <v>530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Распродажа</vt:lpstr>
      <vt:lpstr>Системы коаксиальные</vt:lpstr>
      <vt:lpstr>Системы раздельные</vt:lpstr>
      <vt:lpstr>Системы конденс</vt:lpstr>
      <vt:lpstr>Запасные части</vt:lpstr>
      <vt:lpstr>Габаритные чертежи</vt:lpstr>
      <vt:lpstr>Таблица применения</vt:lpstr>
      <vt:lpstr>Схемы Крепления</vt:lpstr>
      <vt:lpstr>Описание</vt:lpstr>
      <vt:lpstr>08.2023</vt:lpstr>
      <vt:lpstr>'Запасные части'!Область_печати</vt:lpstr>
      <vt:lpstr>Распродажа!Область_печати</vt:lpstr>
      <vt:lpstr>'Системы коаксиальные'!Область_печати</vt:lpstr>
      <vt:lpstr>'Системы конденс'!Область_печати</vt:lpstr>
      <vt:lpstr>'Системы раздельные'!Область_печати</vt:lpstr>
      <vt:lpstr>'Схемы Крепления'!Область_печати</vt:lpstr>
    </vt:vector>
  </TitlesOfParts>
  <Company>tmr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Varlamov, Aleksandr</dc:creator>
  <cp:lastModifiedBy>Александр</cp:lastModifiedBy>
  <cp:lastPrinted>2023-07-31T12:04:18Z</cp:lastPrinted>
  <dcterms:created xsi:type="dcterms:W3CDTF">2017-10-30T07:40:39Z</dcterms:created>
  <dcterms:modified xsi:type="dcterms:W3CDTF">2023-09-21T10:57:57Z</dcterms:modified>
</cp:coreProperties>
</file>